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CEPCION\MIS DOCUMENTOS 2026\RENDICION DE CUENTAS 2025\"/>
    </mc:Choice>
  </mc:AlternateContent>
  <xr:revisionPtr revIDLastSave="0" documentId="13_ncr:1_{BFC78397-3BFA-4EB3-8DD2-E240AF3695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VISADO FINAL" sheetId="1" r:id="rId1"/>
  </sheets>
  <calcPr calcId="191029"/>
</workbook>
</file>

<file path=xl/calcChain.xml><?xml version="1.0" encoding="utf-8"?>
<calcChain xmlns="http://schemas.openxmlformats.org/spreadsheetml/2006/main">
  <c r="D129" i="1" l="1"/>
  <c r="B114" i="1"/>
  <c r="G124" i="1"/>
  <c r="E124" i="1"/>
  <c r="B112" i="1" l="1"/>
  <c r="D136" i="1"/>
  <c r="C119" i="1"/>
  <c r="B119" i="1"/>
  <c r="B118" i="1"/>
  <c r="B117" i="1"/>
  <c r="C116" i="1"/>
  <c r="B116" i="1"/>
  <c r="B115" i="1"/>
  <c r="B113" i="1"/>
  <c r="C136" i="1" l="1"/>
  <c r="E136" i="1" l="1"/>
  <c r="C129" i="1"/>
  <c r="E129" i="1" s="1"/>
  <c r="E113" i="1" l="1"/>
  <c r="E114" i="1"/>
  <c r="E115" i="1"/>
  <c r="E116" i="1"/>
  <c r="E117" i="1"/>
  <c r="E118" i="1"/>
  <c r="E119" i="1"/>
  <c r="E120" i="1"/>
  <c r="C121" i="1"/>
  <c r="K69" i="1"/>
  <c r="K70" i="1"/>
  <c r="K71" i="1"/>
  <c r="K72" i="1"/>
  <c r="K73" i="1"/>
  <c r="K74" i="1"/>
  <c r="K75" i="1"/>
  <c r="K68" i="1"/>
  <c r="E112" i="1" l="1"/>
  <c r="D121" i="1" l="1"/>
  <c r="E121" i="1" l="1"/>
</calcChain>
</file>

<file path=xl/sharedStrings.xml><?xml version="1.0" encoding="utf-8"?>
<sst xmlns="http://schemas.openxmlformats.org/spreadsheetml/2006/main" count="557" uniqueCount="431">
  <si>
    <t xml:space="preserve">DATOS GENERALES </t>
  </si>
  <si>
    <t>Nombre del Gobierno Autónomo Descentralizado.</t>
  </si>
  <si>
    <t>Período del cual rinde cuentas:</t>
  </si>
  <si>
    <t>FUNCION A LA QUE PERTENECE</t>
  </si>
  <si>
    <t>PONGA SI O NO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</si>
  <si>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</si>
  <si>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</si>
  <si>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</si>
  <si>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</si>
  <si>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</si>
  <si>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GADS</t>
  </si>
  <si>
    <t>NIVEL DE GOBIERNO:</t>
  </si>
  <si>
    <t>Provincia:</t>
  </si>
  <si>
    <t>Cantonal</t>
  </si>
  <si>
    <t>Parroquial</t>
  </si>
  <si>
    <t>DOMICILIO DE LA INSTITUCIÓN</t>
  </si>
  <si>
    <t>Cantón:</t>
  </si>
  <si>
    <t>Parroquia:</t>
  </si>
  <si>
    <t xml:space="preserve">Cabecera Cantonal: </t>
  </si>
  <si>
    <t>Dirección:</t>
  </si>
  <si>
    <t>Correo electrónico institucional:</t>
  </si>
  <si>
    <t>Página web:</t>
  </si>
  <si>
    <t>Teléfonos:</t>
  </si>
  <si>
    <t>N.- RUC:</t>
  </si>
  <si>
    <t>REPRESENTANTE LEGAL DEL GAD:</t>
  </si>
  <si>
    <t>Nombre del representante legal del GAD:</t>
  </si>
  <si>
    <t>Cargo del representante legal del GAD:</t>
  </si>
  <si>
    <t>Fecha de designación:</t>
  </si>
  <si>
    <t>Correo electrónico:</t>
  </si>
  <si>
    <t>RESPONSABLE  DEL PROCESO DE RENDICION DE CUENTAS:</t>
  </si>
  <si>
    <t>Nombre del responsable:</t>
  </si>
  <si>
    <t>Cargo:</t>
  </si>
  <si>
    <t>RESPONSABLE DEL REGISTRO DEL INFORME DE RENDICION DE CUENTAS EN EL SISTEMA:</t>
  </si>
  <si>
    <t>COBERTURA INSTITUCIONAL (En el caso de contar con administraciones territoriales que manejen fondos).</t>
  </si>
  <si>
    <t>CANTIDAD DE ADMINISTRACIONES TERRITORIALES:</t>
  </si>
  <si>
    <t>NOMBRE</t>
  </si>
  <si>
    <t>COBERTURA</t>
  </si>
  <si>
    <t>CONTENIDOS  ESPECÍFICOS</t>
  </si>
  <si>
    <t>IDENTIFIQUE LAS METAS DEL POA QUE CORRESPONDEN A CADA FUNCION</t>
  </si>
  <si>
    <t>OBSERVACIONES</t>
  </si>
  <si>
    <t xml:space="preserve"> </t>
  </si>
  <si>
    <t>DETALLE PRINCIPALES RESULTADOS OBTENIDOS</t>
  </si>
  <si>
    <t>GÉNERO</t>
  </si>
  <si>
    <t>PARTICIPACIÓN CIUDADANA:</t>
  </si>
  <si>
    <t>SISTEMA DE PARTICIPACIÓN CIUDADANA Art. 304</t>
  </si>
  <si>
    <t>PONGA SI o NO</t>
  </si>
  <si>
    <t>LINK AL MEDIO DE VERIFICACIÓN PUBLICADO EN LA PAG. WEB DE LA INSTITUCIÓN</t>
  </si>
  <si>
    <t>Audiencia pública</t>
  </si>
  <si>
    <t>Cabildo popular</t>
  </si>
  <si>
    <t>Consejo de planificación local</t>
  </si>
  <si>
    <t>Silla vacía</t>
  </si>
  <si>
    <t>Consejos Consultivos</t>
  </si>
  <si>
    <t>Otros</t>
  </si>
  <si>
    <t>MECANISMOS DE CONTROL SOCIAL:</t>
  </si>
  <si>
    <t>Se refiere a los mecanismos de control social que ha generado la ciudadanía en el período del cual rinden cuentas, respecto de la gestión institucional:</t>
  </si>
  <si>
    <t>Mecanismos de  control social generados por la comunidad</t>
  </si>
  <si>
    <t>NUMERO DE MECANISMOS</t>
  </si>
  <si>
    <t>Veedurías ciudadanas</t>
  </si>
  <si>
    <t>Observatorios ciudadanos</t>
  </si>
  <si>
    <t>Defensorías comunitarias</t>
  </si>
  <si>
    <t>Comités de usuarios de servicios</t>
  </si>
  <si>
    <t>PROCESO</t>
  </si>
  <si>
    <t>PROCESO DE RENDICIÓN DE CUENTAS</t>
  </si>
  <si>
    <t>PONGA SI O  NO</t>
  </si>
  <si>
    <t>DESCRIBA LA EJECUCIÓN DE ESTE MOMENTO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</si>
  <si>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</si>
  <si>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</si>
  <si>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</si>
  <si>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</si>
  <si>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</si>
  <si>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INDIQUE EL PORCENTAJE DEL PPTO. DEL PAUTAJE QUE SE DESTINO A MEDIOS LOCALES Y REGIONALES</t>
  </si>
  <si>
    <t>PONGA EL PORCENTAJE DEL PPTO. DEL PAUTAJE QUE SE DESTINÓ A MEDIOS NACIONAL</t>
  </si>
  <si>
    <t>Radio:</t>
  </si>
  <si>
    <t xml:space="preserve">Prensa: </t>
  </si>
  <si>
    <t xml:space="preserve">Televisión: </t>
  </si>
  <si>
    <t>Medios digitales:</t>
  </si>
  <si>
    <t>TRANSPARENCIA Y ACCESO A LA INFORMACIÓN DE LA GESTIÓN INSTITUCIONAL Y DE SU RENDICIÓN DE CUENTAS:</t>
  </si>
  <si>
    <t>MECANISMOS ADOPTADOS</t>
  </si>
  <si>
    <t>Publicación en la pág. Web de los contenidos establecidos en el Art. 7 de la LOTAIP</t>
  </si>
  <si>
    <t>Publicación en la pág. Web del Informe de Rendición de Cuentas y sus medios de verificación establecido en el literal m, del Art. 7 de la LOTAIP</t>
  </si>
  <si>
    <t>NO</t>
  </si>
  <si>
    <t>PRESUPUESTO CODIFICADO</t>
  </si>
  <si>
    <t>TOTALES PLANIFICADOS</t>
  </si>
  <si>
    <t>TOTALES CUMPLIDOS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</si>
  <si>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</si>
  <si>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</si>
  <si>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</si>
  <si>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</si>
  <si>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</si>
  <si>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En el caso de existir obras públicas  (obras de arrastre) de la administración anterior (referida al período del ejercicio fiscal anterior) que se encuentren ejecutando.</t>
  </si>
  <si>
    <t xml:space="preserve">DESCRIPCIÓN DE OBRAS PÚBLICAS </t>
  </si>
  <si>
    <t>VALOR</t>
  </si>
  <si>
    <t>ESTADO ACTUAL</t>
  </si>
  <si>
    <t>Medios de verificación</t>
  </si>
  <si>
    <t>FASES DEL PRESUPUESTO PARTICIPATIVO</t>
  </si>
  <si>
    <t>Monto Planificado</t>
  </si>
  <si>
    <t>Monto Ejecutado</t>
  </si>
  <si>
    <t>Total de presupuesto de la institución</t>
  </si>
  <si>
    <t>Porcentaje de Presupuesto asignado para Presupuestos participativos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</si>
  <si>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</si>
  <si>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</si>
  <si>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</si>
  <si>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</si>
  <si>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</si>
  <si>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</si>
  <si>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</si>
  <si>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</si>
  <si>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</si>
  <si>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</si>
  <si>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</si>
  <si>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</si>
  <si>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</si>
  <si>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</si>
  <si>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</si>
  <si>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</si>
  <si>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</si>
  <si>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</si>
  <si>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</si>
  <si>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</si>
  <si>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</si>
  <si>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</si>
  <si>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</si>
  <si>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</si>
  <si>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</si>
  <si>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>VALOR TOTAL</t>
  </si>
  <si>
    <t>ENTIDAD QUE RECOMIENDA</t>
  </si>
  <si>
    <t xml:space="preserve">OBSERVACIONES </t>
  </si>
  <si>
    <t>Eliminar estas filas</t>
  </si>
  <si>
    <t xml:space="preserve">INDICADOR DE LA META POA </t>
  </si>
  <si>
    <t>No. DE META</t>
  </si>
  <si>
    <t>DESCRIPCION</t>
  </si>
  <si>
    <t>RESULTADOS POR META</t>
  </si>
  <si>
    <t>DESCRIPCIÓN DE RESULTADO POA POR META</t>
  </si>
  <si>
    <t>DESCRIBA LA POLÍTICA IMPLEMENTADA</t>
  </si>
  <si>
    <t>Políticas públicas interculturales</t>
  </si>
  <si>
    <t>Políticas públicas de discapacidades</t>
  </si>
  <si>
    <t>Políticas públicas de género</t>
  </si>
  <si>
    <t>Políticas públicas de movilidad humana</t>
  </si>
  <si>
    <t>RESULTADOS DE LA IMPLEMENTACIÓN DE LA SUGERENCIA CIUDADANA</t>
  </si>
  <si>
    <t>SUGERENCIA DE LA COMUNIDAD</t>
  </si>
  <si>
    <t>EJECUCION PROGRAMÁTICA</t>
  </si>
  <si>
    <t>CUMPLIMIENTO DEL PLAN DE SUGERENCIAS CIUDADANAS DEL AÑO ANTERIOR IMPLEMENTADAS EN LA GESTIÓN INSTITUCIONAL</t>
  </si>
  <si>
    <t>PRESUPUESTO EJECUTADO</t>
  </si>
  <si>
    <t>% EJECUCIÓN DEL PRESUPUESTO</t>
  </si>
  <si>
    <t>LINK AL MEDIO DE VERIFICACIÓN</t>
  </si>
  <si>
    <t>Describa los resultados alcanzados por el Sistema de Participación:</t>
  </si>
  <si>
    <t>Se refiere a los mecanismos de participación ciudadana activados en el período del cual rinden cuentas:</t>
  </si>
  <si>
    <t>Instancia de Participación</t>
  </si>
  <si>
    <t>DESCRIBA LOS LOGROS ALCANZADOS EN EL AÑO:</t>
  </si>
  <si>
    <t>ASAMBLEA CIUDADANA</t>
  </si>
  <si>
    <t>Se refiere a La articulación del GAD con la Asamblea ciudadana en la gestión de lo público:</t>
  </si>
  <si>
    <t>FASE 1: Planificación y facilitación del proceso desde la asamblea ciudadana.</t>
  </si>
  <si>
    <t xml:space="preserve">FASE 2: Evaluación de la gestión y redacción del informe de la institución. </t>
  </si>
  <si>
    <t>FASE 3: 
Evaluación ciudadana del informe institucional.</t>
  </si>
  <si>
    <t>FASE 4: Incorporación de la opinión ciudadana, 
retroalimentación y seguimiento.</t>
  </si>
  <si>
    <t>2. La comisión liderada por el GAD llenó el Formulario de Informe de Rendición de Cuentas establecido por el CPCCS.</t>
  </si>
  <si>
    <t>ESPACIOS - MECANISMOS DE  PARTICIPACIÓN CIUDADANA</t>
  </si>
  <si>
    <t>MECANISMOS - ESPACIOS DE PARTICIPACIÓN</t>
  </si>
  <si>
    <t xml:space="preserve">
¿En que fases de la planificación participaron las Asambleas Ciudadanas y cómo?</t>
  </si>
  <si>
    <t>QUÉ OTROS ACTORES PARTICIPARON:</t>
  </si>
  <si>
    <t>Se realizó la definición participativa de prioridades de inversión del año siguiente:</t>
  </si>
  <si>
    <t>CON QUÉ ACTOR SE REALIZÓ:</t>
  </si>
  <si>
    <t xml:space="preserve">SE DISCUTIÓ DESDE: </t>
  </si>
  <si>
    <t>Para la elaboración de los programas, subprogramas y proyectos se incorporó la priorización de la inversión que realizó la población del territorio:</t>
  </si>
  <si>
    <t>Describa los programas y proyectos generados a partir de la priorización participativa de la inversión:</t>
  </si>
  <si>
    <t>% de Avance de la implementación del programa/proyecto
(0-25, 26-50, 51-75 y 76-100)</t>
  </si>
  <si>
    <t>El anteproyecto del presupuesto participativo se presentó al Legislativo del GAD hasta el</t>
  </si>
  <si>
    <t>Una vez que el legislativo aprobó el anteproyecto del presupuesto participativo se dio a conocer a la ciudadanía</t>
  </si>
  <si>
    <t>PONGA SI / NO</t>
  </si>
  <si>
    <t>A TRAVÉS DE QUÉ MEDIO:</t>
  </si>
  <si>
    <t>Descriptivo</t>
  </si>
  <si>
    <t>DESCRIBA LOS OBJETIVOS DEL PLAN DE DESARROLLO DE SU TERRITORIO</t>
  </si>
  <si>
    <t xml:space="preserve">ELIJA TIPO DE COMPETENCIAS EXCLUSIVAS / COMPETENCIAS CONCURRENTES </t>
  </si>
  <si>
    <t>PORCENTAJE DE CUMPLIMIENTO DE GESTION</t>
  </si>
  <si>
    <t>DESCRIPCIÓN DE COMO APORTA EL RESULTADO ALCANZADO AL LOGRO DEL PLAN DE DESARROLLO</t>
  </si>
  <si>
    <t xml:space="preserve">PLAN DE DESARROLLO </t>
  </si>
  <si>
    <t xml:space="preserve">OBJETIVO DEL PLAN DE DESARROLLO </t>
  </si>
  <si>
    <t>PORCENTAJE DE AVANCE ACUMULADO DEL OBJETIVO</t>
  </si>
  <si>
    <t>QUE NO SE AVANZÓ Y POR QUÉ</t>
  </si>
  <si>
    <t>PLAN DE TRABAJO (OFERTA ELECTORAL)</t>
  </si>
  <si>
    <t>DESCRIBA LOS OBJETIVOS / OFERTAS DEL PLAN DE TRABAJO</t>
  </si>
  <si>
    <t>PORCENTAJE DE AVANCE</t>
  </si>
  <si>
    <t>DESCRIBA LOS RESULTADOS ALCANZADOS</t>
  </si>
  <si>
    <t>PORCENTAJE DE AVANCE DE LA IMPLEMENTACIÓN</t>
  </si>
  <si>
    <t>Asamblea Ciudadana
Instancia de Participación Ciudadana / Asamblea del Sistema de Participación</t>
  </si>
  <si>
    <t xml:space="preserve">El anteproyecto del presupuesto participativo se dio a conocer del 20 al 31 de octubre: </t>
  </si>
  <si>
    <t xml:space="preserve">IDENTIFIQUE A QUÉ GRUPO DE ATENCIÓN PRIORITARIA: </t>
  </si>
  <si>
    <t>EXPLIQUE COMO APORTA EL RESULTADO AL CUMPLIMIENTO DE LAS AGENDAS DE IGUALDAD</t>
  </si>
  <si>
    <t xml:space="preserve">
El GAD planificó la gestión  del territorio con la participación de la Asamblea ciudadana SI / NO</t>
  </si>
  <si>
    <r>
      <t xml:space="preserve">¿Qué actores o grupos ciudadanos están representados en las ASAMBLEA CIUDADANA LOCAL?
</t>
    </r>
    <r>
      <rPr>
        <sz val="10"/>
        <rFont val="Calibri"/>
        <family val="2"/>
        <scheme val="minor"/>
      </rPr>
      <t>Puede seleccionar varios</t>
    </r>
  </si>
  <si>
    <t xml:space="preserve">2. La instancia de participación del territorio / GAD creó el equipo técnico mixto y paritario (ciudadanos y autoridades/técnicos del GAD) que se encargará de organizar y facilitar el proceso. </t>
  </si>
  <si>
    <t xml:space="preserve">1. La Comisión conformada por el Equipo técnico Mixto liderada por el GAD realizó  la evaluación de la gestión institucional.
</t>
  </si>
  <si>
    <t xml:space="preserve">2. La comisión liderada por el GAD  redactó el informe para la ciudadanía, en el cual respondió las demandas de la ciudadanía y mostró avances para disminuir brechas de desigualdad y otras dirigidas a grupos de atención prioritaria.
</t>
  </si>
  <si>
    <t xml:space="preserve">3. Tanto el informe de rendición de cuentas para el CPCCS  (formulario), como el informe de rendición de cuentas para la ciudadanía fueron aprobados por la autoridad del GAD. 
</t>
  </si>
  <si>
    <t>4. El GAD envió el informe de rendición de cuentas institucional a la Instancia de Participación y a la Asamblea Ciudadana.</t>
  </si>
  <si>
    <t>1. El GAD  elaboró un Plan de trabajo para incorporar las sugerencias ciudadanas en su gestión.</t>
  </si>
  <si>
    <t xml:space="preserve">Lista DESPLEGABLE PARA SELECCIONAR VARIAS: 
la Asamblea Ciudadana, al Consejo de Planificación y a la Instancia de Participación
</t>
  </si>
  <si>
    <t>Contratación integral por precio fijo</t>
  </si>
  <si>
    <t>Existe una Asamblea ciudadana de su territorio?</t>
  </si>
  <si>
    <t xml:space="preserve">Solo si contestó SI </t>
  </si>
  <si>
    <t>1. El GAD difundió el Informe de Rendición de Cuentas a través de qué medios.</t>
  </si>
  <si>
    <t>2. El GAD invitó a la deliberación pública y evaluación ciudadana del informe de rendición de cuentas a los actores sociales del Mapeo de Actores que entregó la Asamblea Ciudadana.</t>
  </si>
  <si>
    <t>3. La deliberación pública y evaluación ciudadana del informe institucional se realizó de forma presencial</t>
  </si>
  <si>
    <t>2. El GAD entregó el Plan de trabajo a la Asamblea Ciudadana, al Consejo de Planificación y a la Instancia de Participación para  su monitoreo.</t>
  </si>
  <si>
    <t>COBERTURA TERRITORIAL (En el caso de contar con administraciones territoriales que manejen fondos).</t>
  </si>
  <si>
    <t>COBERTURA GEOGRAFICA</t>
  </si>
  <si>
    <t xml:space="preserve">SI /NO </t>
  </si>
  <si>
    <t>Cuenta con un SISTEMA DE PARTICIPACIÓN CIUDADANA Art. 304 en funcionamiento?</t>
  </si>
  <si>
    <t>DATOS DE LA DELIBERACIÓN PÚBLICA Y EVALUACIÓN CIUDADANA DE RENDICIÓN DE CUENTAS</t>
  </si>
  <si>
    <t>FECHA EN LA QUE SE REALIZÓ LA DELIBERACIÓN PÚBLICA Y EVALUACIÓN CIUDADANA DE RENDICIÓN DE CUENTAS</t>
  </si>
  <si>
    <t>No. DE  PARTICIPANTES</t>
  </si>
  <si>
    <t>GÉNERO (Masculino, Femenino, GLBTI)</t>
  </si>
  <si>
    <t>PUEBLOS Y NACIONALIDADES (Montubios, mestizos, cholo, indígena y afro)</t>
  </si>
  <si>
    <t>4. La Asamblea Ciudadana / ciudadanía contó con un tiempo de exposición en la Agenda de la deliberación pública y evaluación ciudadana del Informe de rendición de cuentas del GAD?</t>
  </si>
  <si>
    <t>5. Una vez que  la Asamblea Ciudadana / Ciudadanía presentó sus opiniones, la máxima autoridad del GAD expuso su informe de rendición de cuentas</t>
  </si>
  <si>
    <t xml:space="preserve">7. En la deliberación pública de rendición de cuentas se realizaron mesas de trabajo o comisiones para que los ciudadanos y ciudadanas debatan  y elaboren las recomendaciones para mejorar la gestión del GAD </t>
  </si>
  <si>
    <t>8. La Comisión liderada por la ciudadanía - recogió las sugerencias ciudadanas de cada mesa que se presentaron en Plenaria?</t>
  </si>
  <si>
    <t>9. Los representantes ciudadanos /  Asamblea ciudadana firmaron el acta en la que se recogió las sugerencias ciudadanas que se presentaron en la Plenaria.</t>
  </si>
  <si>
    <t>% DE EJECUCIÓN PRESUPUESTARIA</t>
  </si>
  <si>
    <t>ESTADO DE OBRAS PÚBLICAS DE ADMINISTRACIONES ANTERIORES:</t>
  </si>
  <si>
    <t xml:space="preserve">PRESUPUESTO PARTICIPATIVO: </t>
  </si>
  <si>
    <t>Cuenta con presupuesto participativo? SI / NO</t>
  </si>
  <si>
    <t>Presupuesto total asignado al Presupuesto asignado para Presupuestos participativos</t>
  </si>
  <si>
    <t>TIPO</t>
  </si>
  <si>
    <t>BIEN</t>
  </si>
  <si>
    <t xml:space="preserve">INFORMACIÓN REFERENTE A LA ENAJENACIÓN, DONACIÓN Y EXPROPIACIÓN DE BIENES: </t>
  </si>
  <si>
    <t xml:space="preserve">DESCRIBA LOS PROGRAMAS / PROYECTOS RELACIONADOS CON EL OBJETIVO DEL PLAN DE TRABAJO </t>
  </si>
  <si>
    <t>¿Está normado el sistema de participación por medio de una Ordenanza/ Resolución?</t>
  </si>
  <si>
    <t>¿Participó la ciudadanía en la elaboración de esta Ordenanza / Resolución?</t>
  </si>
  <si>
    <t>¿La Ordenanza / Resolución fue difundida y socializada a la ciudadanía?</t>
  </si>
  <si>
    <t>¿La Ordenanza / Resolución tiene reglamentos que norman los procedimientos referidos en la misma?</t>
  </si>
  <si>
    <t xml:space="preserve">¿Se  implementó en este periodo  el sistema de participación de acuerdo a la Ordenanza / Resolución y Reglamento? </t>
  </si>
  <si>
    <t>DESCRIBA LAS SUGERENCIAS CIUDADANAS PLANTEADAS A LA GESTIÓN DEL GAD EN LA DELIBERACIÓN PÚBLICA Y EVALUACIÓN CIUDADANA:</t>
  </si>
  <si>
    <t xml:space="preserve">Lista DESPLEGABLE PARA SELECCIONAR VARIAS: 
la Asamblea Ciudadana, Ciudadanos del Consejo de Planificación y/o Ciudadanos de la Instancia de Participación o los ciudadanos desde la convocatoria directa del GAD
</t>
  </si>
  <si>
    <t>QUÉ ACTORES PARTICIPARON: (sectores, entidades, organizaciones, OTROS)</t>
  </si>
  <si>
    <t>Políticas públicas intergeneracionales</t>
  </si>
  <si>
    <t>IMPLEMENTACIÓN DE POLÍTICAS PÚBLICAS GRUPOS DE ATENCIÓN PRIORITARIA: PRESUPUESTO</t>
  </si>
  <si>
    <t>DESCRIBA LAS COMPETENCIAS CONCURRENTES</t>
  </si>
  <si>
    <t>Describa la fecha</t>
  </si>
  <si>
    <t>Personas adultas mayores
Niñas, niños y adolescentes
Jóvenes
Mujeres Embarazadas
Personas con discapacidad
Movilidad Humana
Personas privadas de libertad
Personas con enfermedades catastróficas
Personas usuarias y consumidoras
Personas en situación de riesgo
Víctimas de violencia doméstica y sexual
Maltrato infantil
Desastres naturales o antropogénicos</t>
  </si>
  <si>
    <t>SI / NO</t>
  </si>
  <si>
    <t xml:space="preserve">SE ASIGNÓ UN PORCENTAJE DE LOS INGRESOS TRIBUTARIOS DEL GAD A LOS GRUPOS DE ATENCIÓN PRIORITARIA: 
</t>
  </si>
  <si>
    <t>QUÉ PORCENTAJE SE ASIGNÓ A LOS DISTINTOS  GRUPOS:</t>
  </si>
  <si>
    <t xml:space="preserve">
PONGA SI O NO</t>
  </si>
  <si>
    <t>NÚMERO DE MECANISMOS IMPLEMENTADOS:</t>
  </si>
  <si>
    <t>Acta de la deliberación pública firmada por los delegados de la Asamblea / ciudadanía  y del GAD.</t>
  </si>
  <si>
    <t>Indique el % del presupuesto total</t>
  </si>
  <si>
    <t>ASAMBLEA CIUDADANA LOCAL (definición extraída de la LOPC, art. 65)</t>
  </si>
  <si>
    <t>6. En la deliberación pública de rendición de cuentas,  la máxima autoridad del GAD  respondió las demandas ciudadanas ?</t>
  </si>
  <si>
    <t>Provincial:</t>
  </si>
  <si>
    <t>DESCRIPCIÓN DE RESULTADO POA POR META /  PROGRAMA O PROYECTO</t>
  </si>
  <si>
    <r>
      <rPr>
        <b/>
        <sz val="10"/>
        <rFont val="Calibri"/>
        <family val="2"/>
        <scheme val="minor"/>
      </rPr>
      <t xml:space="preserve">A que actores se le presentó: 
</t>
    </r>
    <r>
      <rPr>
        <sz val="10"/>
        <rFont val="Calibri"/>
        <family val="2"/>
        <scheme val="minor"/>
      </rPr>
      <t>Asamblea Ciudadana
Instancia de Participación Ciudadana
/ Asamblea del Sistema de Participación</t>
    </r>
  </si>
  <si>
    <t>1. La Ciudadanía / Asamblea Local Ciudadana presentó la Matriz de Consulta Ciudadana sobre los que desea ser informada.</t>
  </si>
  <si>
    <t>IMPLEMENTACIÓN DE POLÍTICAS PÚBLICAS 
PARA LA IGUALDAD</t>
  </si>
  <si>
    <t>IMPLEMENTACIÓN DE POLÍTICAS PÚBLICAS PARA LA IGUALDAD:</t>
  </si>
  <si>
    <t>SI</t>
  </si>
  <si>
    <t>CARCHI</t>
  </si>
  <si>
    <t>PRESIDENTE</t>
  </si>
  <si>
    <t>Elizabeth Maricela Castillo Palacios</t>
  </si>
  <si>
    <t>Secretaria-Tesorera</t>
  </si>
  <si>
    <t>maytopalacios_8@hotmail.com</t>
  </si>
  <si>
    <t>0998614529</t>
  </si>
  <si>
    <t>N/A</t>
  </si>
  <si>
    <t>Planificar junto con otras instituciones del sector público y actores de la sociedad el desarrollo parroquial y su correspondiente ordenamiento territorial, en coordinación con el gobierno cantonal y provincial en el marco de la interculturalidad y plurinacionalidad y el respeto a la diversidad</t>
  </si>
  <si>
    <t>Promover la organización de los ciudadanos de las comunas, recintos y demás asentamientos rurales con el carácter de organizaciones territoriales de base</t>
  </si>
  <si>
    <t>Impulsar el sistema económico, productivo de la parroquia, creando nuevas oportunidades laborales en el sector</t>
  </si>
  <si>
    <t>Proteger a las familias, garantizar sus derechos y servicios, erradicar la pobreza y promover la inclusión social</t>
  </si>
  <si>
    <t xml:space="preserve">Implementar un modelo de gestión y gobernabilidad eficiente y transparente, a través de un equipo de trabajo a nivel ejecutivo, legislativo y operativo, capacitados y con alta responsabilidad social, apoyados en recursos tecnológicos, materiales y financieros para una gestión institucional de calidad, articulando y vinculando procesos de participación ciudadana y mecanismos de control social en la gestión pública del gobierno  Parroquial </t>
  </si>
  <si>
    <t>Promover el respeto y reconocimiento de las culturas e identidades diversas, en las instituciones públicas del Estado Central y los GAD, para disminuir estereotipos negativos sobre las nacionalidades y pueblos.</t>
  </si>
  <si>
    <t>Los actores locales  a través de su participación activa, dentro de las actividades que se comprometieron como un elemento de promoción  del arte y la cultura local, revalorizando los hábitos y costumbres locales</t>
  </si>
  <si>
    <t>Implementar espacios de diálogo intercultural con encuentros, foros y ferias de intercambio de saberes en educación, salud, medicina, nutrición, arquitectura y vivienda, técnicas de conservación de los ecosistemas, turismo y riego.</t>
  </si>
  <si>
    <t>Promover prácticas de vida saludable en niñas, niños, adolescentes, jóvenes, adultas/os y adultas/os mayores, con énfasis en la población del sector rural.</t>
  </si>
  <si>
    <t>Con la cooperación de la Fundación Ayuda en Acción, se realiza los campamentos vacacionales, en donde participan, niños, jóvenes, adultos y personas del territorio parroquial.</t>
  </si>
  <si>
    <t>Fomentar programas y campañas  dirigidas a familias y comunidades  sobre el conocimiento de usos y alternativas enfocados en la vida y la  alimentación saludables para cada  etapa del ciclo de vida y en las relaciones intergeneracionales.</t>
  </si>
  <si>
    <t>Promover a las personas con discapacidad el acceso y disfrute del turismo, de la cultura, del arte, del deporte y de la recreación</t>
  </si>
  <si>
    <t>Se establecen Espacios Alternativos, con el afán de Fortalecer la inclusión social, mediante espacios de integración</t>
  </si>
  <si>
    <t>Promover la participación activa de las personas con discapacidad en actividades culturales, artísticas, deportivas, turísticas y recreativas.</t>
  </si>
  <si>
    <t>Promover actividades deportivas, recreativas y de ocio para mujeres y personas LGBTI, orientadas a mejorar la calidad de vida y a reducir la pobreza del tiempo.</t>
  </si>
  <si>
    <t>El GAD Parroquial fomenta la participación activa de hombres y mujeres en los proyectos deportivos.</t>
  </si>
  <si>
    <t>Promover la investigación, recuperación y difusión de juegos ancestrales y tradicionales, que promuevan las identidades nacionales diversas y la relación recíproca, complementaria y de cooperación entre hombres y mujeres.</t>
  </si>
  <si>
    <t>Promover la participación efectiva de las personas en situación de movilidad humana en el Ecuador, y de las ecuatorianas y ecuatorianos en el exterior en los procesos y decisiones que afectan el desarrollo del país.</t>
  </si>
  <si>
    <t>El GAD parroquial, cumpliendo con la ley en asambleas ciudadanas que realiza son de carácter participativo e incluyente en donde todas las personas tiene el derecho a participar.</t>
  </si>
  <si>
    <t>Promover la participación de las personas en situación de movilidad humana en el seguimiento y evaluación del cumplimiento de las políticas públicas que emanen de la Agenda Nacional para la Igualdad de la Movilidad Humana.</t>
  </si>
  <si>
    <t>Se envió el informe a la Asamblea Local</t>
  </si>
  <si>
    <t>No presentó la matriz en el tiempo que se establece dentro de las fases</t>
  </si>
  <si>
    <t>Acta de conformación Equipo Mixto</t>
  </si>
  <si>
    <t>Debido a que el GAD Parroquial no cuenta con personal Técnico se decide solo conformar el Equipo Mixto y no realizar subcomisiones.</t>
  </si>
  <si>
    <t>Oficio de entrega del informe a la Asamblea Local para su evaluación.</t>
  </si>
  <si>
    <t>Informe fue publicado en la RED Social Facebook del GAD Parroquial</t>
  </si>
  <si>
    <t>documento con el recibido de la Instancia de Participación y de la Asamblea Ciudadana</t>
  </si>
  <si>
    <t>Listado de Actores Sociales a los cuales se envió las invitaciones</t>
  </si>
  <si>
    <t>Listado de participantes de la Deliberación Publica realizada de forma presencial.</t>
  </si>
  <si>
    <t>Memoria Técnica de la Deliberación Pública</t>
  </si>
  <si>
    <t>No se conformaron mesas de trabajo</t>
  </si>
  <si>
    <t>No existieron recomendaciones</t>
  </si>
  <si>
    <t>Planificar, construir y mantener la infraestructura física, los equipamientos y los espacios públicos de la parroquia, contenidos en los planes de desarrollo e incluidos en los presupuestos participativos anuales.</t>
  </si>
  <si>
    <t>CUMPLIMIENTO DE LA EJECUCIÓN PRESUPUESTARIA</t>
  </si>
  <si>
    <t>MECANISMOS DE PARTICIPACIÓN CIUDADANA:</t>
  </si>
  <si>
    <t>DESCRIBA LOS LOGROS Y DIFICULTADES EN LA ARTICULACIÓN CON LA ASAMBLEA, EN EL PRESENTE PERIODO:</t>
  </si>
  <si>
    <t>Existe un Gran problema con la participación ciudadana ya que las personas no cuentan con el tiempo suficiente para participar de las reuniones, o a su vez demuestran un total hermetismo en cuanto a los temas que se debería tratar en la comunidad, además que la falta de interés por saber sobre el manejo de los recursos de la institución y de los problemas de la población, sediento este espacio muchas veces a personas naturales que no se encuentran dentro de esta instancia de participación ciudadana.</t>
  </si>
  <si>
    <t xml:space="preserve"> RENDICIÓN DE CUENTAS</t>
  </si>
  <si>
    <t>Se realizó la respectiva convocatoria y se conformó el equipo mixta formado por 2 delegados de la sociedad civil y 3 miembros del GAD Parroquial.</t>
  </si>
  <si>
    <t>3. El equipo técnico mixto y paritario (ciudadanos y autoridades/técnicos del GAD) conformó dos subcomisiones para la implementación del proceso: una liderada por el GAD y una liderada por la ciudadanía / Asamblea Ciudadana.</t>
  </si>
  <si>
    <t>Debido a la falta de técnicos en el GAD Parroquial se decidió conformar una sola comisión mixta, la cual se entregará de todo el proceso.</t>
  </si>
  <si>
    <t>Se realizó el informe para la ciudadanía de la parroquia.</t>
  </si>
  <si>
    <t>La Asamblea no presentó las preguntas a tiempo, por lo que dichas respuestas fueron anexadas al informe que se publicó en las redes sociales.</t>
  </si>
  <si>
    <t>Se entregó el informe a la Asamblea Local</t>
  </si>
  <si>
    <t>REUNIÓN COMISIÓN DEL gad Parroquial y la ciudadanía.</t>
  </si>
  <si>
    <t>Si se difundió en la pagina de Facebook de la institución el cúal tiene más visitas que la pagina web.</t>
  </si>
  <si>
    <t>Se realizó la invitación a través de la pagina de Facebook</t>
  </si>
  <si>
    <t>Las respuestas se las incluyó en el informe a la ciudadanía que previamente ya se encontraba aprobado, debido a que la Asamblea no entregó a tiempo su informe.</t>
  </si>
  <si>
    <t>Las respuestas se incluyeron en el informe elaborado por el GAD Parroquial debido a que la Asamblea Local no presente su informe de evaluación en los tiempos establecidos.</t>
  </si>
  <si>
    <t>Video de Rendición de Cuentas</t>
  </si>
  <si>
    <t>No se realizaron recomendaciones por parte de la ciudadanía</t>
  </si>
  <si>
    <t>ENLISTE LAS DEMANDAS PLANTEADAS POR LA ASAMBLEA CIUDADANA / CIUDADANÍA</t>
  </si>
  <si>
    <t>SE TRANSFORMO EN COMPROMISO EN LA DELIBERACIÓN PÚBLICA DE RENDICIÓN DE CUENTAS SI / NO</t>
  </si>
  <si>
    <t>MEDIO DE VERIFICACIÓN</t>
  </si>
  <si>
    <t>No existió sugerencias ni recomendaciones</t>
  </si>
  <si>
    <t>DIFUSIÓN Y COMUNICACIÓN DE LA GESTIÓN INSTITUCIONAL</t>
  </si>
  <si>
    <t>INCORPORACIÓN DE RECOMENDACIONES Y DICTÁMENES POR PARTE DE LAS ENTIDADES DE LA FUNCIÓN DE TRANSPARENCIA Y CONTROL SOCIAL Y LA PROCURADURÍA GENERAL DEL ESTADO:</t>
  </si>
  <si>
    <t>RECOMENDACIONES Y/O DICTÁMENES EMANADOS</t>
  </si>
  <si>
    <t>INFORME EL CUMPLIMIENTO DE RECOMENDACIONES Y DICTÁMENES</t>
  </si>
  <si>
    <t>MEDIOS DE VERIFICACIÓN</t>
  </si>
  <si>
    <t>Mejoramiento , Readecuacion de los Espacios Publicos de la Parroquia de San Vicente de Pusir</t>
  </si>
  <si>
    <t>FORMULARIO DE INFORME DE RENDICION DE CUENTAS PARA 
GOBIERNO AUTÓNOMO DESCENTRALIZADO PARROQUIAL RURAL LA CONCEPCIÓN</t>
  </si>
  <si>
    <t>GOBIERNO AUTÓNOMO DESCENTRALIZADO PARROQUIAL RURALLA CONCEPCIÓN</t>
  </si>
  <si>
    <t>MIRA</t>
  </si>
  <si>
    <t>LA CONCEPCIÓN</t>
  </si>
  <si>
    <t>2 DE FEBRERO Y CALIXTO CHALÁ</t>
  </si>
  <si>
    <t>gadplaconcepcion@hotmail.com</t>
  </si>
  <si>
    <t>www.gadplaconcepcion.gob.ec</t>
  </si>
  <si>
    <t>062210059</t>
  </si>
  <si>
    <t>0460020670001</t>
  </si>
  <si>
    <t>DANNY ALFREDO VALDIVIESO BORJA</t>
  </si>
  <si>
    <t>dannyavb1977@hotmail.com</t>
  </si>
  <si>
    <t>0985434537</t>
  </si>
  <si>
    <t>Planificar junto con otras instituciones del sector público y actores de la sociedad el desarrollo 
parroquial y su correspondiente ordenamiento territorial, en coordinación con el gobierno cantonal 
y provincial en el marco de la interculturalidad y plurinacionalidad y el respeto a la diversidad;</t>
  </si>
  <si>
    <t>Promover los sistemas de protección integral a los grupos de atención prioritaria para 
garantizar los derechos consagrados en la Constitución, en el marco de sus competencias</t>
  </si>
  <si>
    <t>Numero de Convenios Firmados</t>
  </si>
  <si>
    <t>Firma del Convenio entre el GAD Municipal de Mira y el GAD Parroquial para implementación del Servicio de Transporte Escolar.</t>
  </si>
  <si>
    <t>Fortalecer la Asociatividad, capacitación a productores, promoción de productos en Ferias Inclusivas y ruedas de negocios.</t>
  </si>
  <si>
    <t>Ejecutar el proyecto de Farmacias Parroquiales y Botiquines Comunales.</t>
  </si>
  <si>
    <t>Construcción de Carchas deportivas y cubiertas en las comunidades de la Parroquia</t>
  </si>
  <si>
    <t>Creación, Difusión y promoción del Programa Parroquial de Actividades Culturales y Deportivas.</t>
  </si>
  <si>
    <t>Mantener en condiciones de funcionalidad los espacios públicos destinados a la ciudadanía, para fomentar el cuidado y protección de la infraestructura pública</t>
  </si>
  <si>
    <t>Fomento para la Creación de emprendimientos familiares, en función del aprovechamiento de sus recursos naturales como culturales para conformar circuitos turísticos parroquiales.</t>
  </si>
  <si>
    <t>Subsidiar el 100% del costo de Transporte Escolar para los estudiantes de la Parroquia con un aporte del 50% Prefectura, 25% Municipalidad y 25% GAD Parroquial.</t>
  </si>
  <si>
    <t>Gestionar con la Municipalidad o el Ministerio de Inclusión económica y social MIES la firma de convenios para apoyo a los grupos prioritarios.</t>
  </si>
  <si>
    <t>Gestionar la firma de convenios con la Prefectura para la ejecución de proyectos de forestación, reforestación y revegetación con espacios nativos frutales y adaptadas a las zonas en áreas afectadas por procesos de degradación, erosión y desertificación.</t>
  </si>
  <si>
    <t>Gestionar la firma de convenios con el GAD Municipal y Prefectura para la dotación de equipo caminero permanente en la Parroquia.</t>
  </si>
  <si>
    <t>Actualización del Plan de Ordenamiento Territorial Parroquial</t>
  </si>
  <si>
    <t>Dotación del servicio de trasnporte escolar para los estudiantes de la Parroquia La Concepción.</t>
  </si>
  <si>
    <t>Se ha realizado la gestion para la intervención del equipo caminero de la Prefectura para el mantenimiento vial de varias comunidades.</t>
  </si>
  <si>
    <t>GESTIONAR, MEJORAR, CONSTRUIR, REALIZAR ESTUDIOS PARA LOS ESPACIOS PÚBLICOS E INFRAESTRUCTURA FÍSICA EN LA PARROQUIA LA CONCEPCIÓN</t>
  </si>
  <si>
    <t>PROMOVER EL CRECIMIENTO ECONÓMICO SOSTENIDO, INCLUSIVO Y SOSTENIBLE, EL EMPLEO PLENO Y PRODUCTIVO Y EL TRABAJO DECENTE PARA TODOS</t>
  </si>
  <si>
    <t>GESTIONAR, MANTENER Y MEJORAR LA VIALIDAD, LA CONECTIVIDAD DE LA PARROQUIA LA CONCEPCIÓN.</t>
  </si>
  <si>
    <t>REALIZAR PROYECTOS, SOCIALES, CULTURALES, RELIGIOSOS, DEPORTIVOS Y CÍVICOS QUE AYUDEN A LA POBLACIÓN A MANTENER SU IDENTIDAD CULTURAL A TRAVÉS DEL TIEMPO.</t>
  </si>
  <si>
    <t>PROMOVER EL CRECIMIENTO ECONÓMICO SOSTENIDO, INCLUSIVO Y SOSTENIBLE, EL EMPLEO PLENO Y PRODUCTIVO, Y EL TRABAJO DECENTE PARA TODOS</t>
  </si>
  <si>
    <t>FORTALECER LA GESTIÓN INTEGRAL DEL GOBIERNO PARROQUIAL, PROMOVIENDO ESPACIOS DE CAPACITACIÓN, MEJORANDO LOS PROCESOS ADMINISTRATIVOS Y ARTICULANDO EL ACCIONAR PÚBLICO CON LAS OTRAS ENTIDADES, EN BÚSQUEDA CONSTANTE DEL BENEFICIARIO COLECTIVO DE LA POBLACIÓN.</t>
  </si>
  <si>
    <t>GESTIONAR, MEJORAR, CONSTRUIR, REALIZAR ESTUDIOS Y/O MANTENER 5 ESPACIOS PÚBLICOS EN DIFERENTES LUGARES DE LA PARROQUIA LA CONCEPCIÓN HASTA EL 2027.</t>
  </si>
  <si>
    <t>APOYAR A 200 ESTUDIANTES CON TRANSPORTE ESCOLAR GRATUITO HASTA EL 2027</t>
  </si>
  <si>
    <t>MANTENER EN FUNCIONAMIENTO TRACTORES AGRÍCOLAS, HASTA EL 2027.</t>
  </si>
  <si>
    <t>REALIZAR 4 CURSOS, EVENTOS SOCIOCULTURALES O CAMPEONATOS DEPORTIVOS EN LA PARROQUIA LA CONCEPCIÓN HASTA EL 2027.</t>
  </si>
  <si>
    <t>GESTIONAR 3 CONVENIOS CON EL MIES, GAD MUNICIPAL DE MIRA, GAD PROVINCIAL DEL CARCHI, PARA EL APOYO A LOS ADULTOS MAYORES, NIÑOS, NIÑAS, PERSONAS CON DISCAPACIDAD DE LA PARROQUIA LA CONCEPCIÓN HASTA EL 2027.</t>
  </si>
  <si>
    <t>REALIZAR Y EJECUTAR 3 PROYECTOS SOCIOCULTURALES, DEPORTIVOS, RELIGIOSOS O CÍVICOS EN LA PARROQUIA LA CONCEPCIÓN HASTA EL 2027.</t>
  </si>
  <si>
    <t>FORTALECER 1 SISTEMA DE PARTICIPACIÓN CIUDADANA DEL GAD PARROQUIAL HASTA EL AÑO 2027</t>
  </si>
  <si>
    <t>REALIZAR 5 CAPACITACIONES, COMPRA DE MATERIALES, INSUMOS, SUMINISTROS, MUEBLES, MANTENIMIENTO DEL PARQUE AUTOMOTOR Y MANTENIMIENTO DE LOS ESPACIOS DEL GAD PARROQUIAL HASTA EL 2027.</t>
  </si>
  <si>
    <t>5 Espacios públicos adecuados</t>
  </si>
  <si>
    <t>200 estudiantes beneficiados</t>
  </si>
  <si>
    <t>1 tractores agrícolas funcionando</t>
  </si>
  <si>
    <t>4 eventos culturales, campeonatos y demás presentaciones artísticas realizados</t>
  </si>
  <si>
    <t>3 programas socio culturales, deportivos, religiosos o cívicos realizados</t>
  </si>
  <si>
    <t>1 Sistema de Participación ciudadana fortalecido</t>
  </si>
  <si>
    <t>5 acciones a favor de la institución realizadas</t>
  </si>
  <si>
    <t>Propiciar espacios de encuentros interculturales, entre las comunidades, negras y mestizas, que estreche lazos de amistad y fomente el Civismo en nuestros habitantes</t>
  </si>
  <si>
    <t>Actualización del Plan de Desarrollo y Ordenamiento Territorial de la Parroquia La Concepción.</t>
  </si>
  <si>
    <t>1 Plan de Desarrollo Actualizado</t>
  </si>
  <si>
    <t>Miembros de Asamblea de Participación Ciudadana</t>
  </si>
  <si>
    <t>Procesos de Rendición de Cuentas</t>
  </si>
  <si>
    <t>Miembros del Concejo de Planificación</t>
  </si>
  <si>
    <t>Actualización del PDOT</t>
  </si>
  <si>
    <t>CONVENIO DE COOPERACIÓN INTERINTITUCIONAL ENTRE EL GAD PROVINCIAL DEL CARCHI, GAD MUNICIPAL DE MIRA Y GAD´S PARROQUIALES PARA FINANCIAR EL SERVICIO DE TRANSPORTE ESCOLAR A NIÑOS, NIÑAS Y ADOLESCENTES DE LOS SECTORES RURALES DEL CANTÓN MIRA.</t>
  </si>
  <si>
    <t>Aumento de la asistencia escolar: Un sistema de transporte eficiente asegura que más estudiantes lleguen a la escuela, lo que a su vez mejora el rendimiento académico.
Reducción de costos: La optimización de rutas puede disminuir los gastos operativos, permitiendo que más recursos se destinen a otras áreas educativas.
Mejora de la seguridad: Con una gestión adecuada, se pueden implementar protocolos de seguridad que protejan a los estudiantes durante su trayecto.</t>
  </si>
  <si>
    <t>Crear espacios de fortalecimiento comunitario, y propiciar espacios de encuentro dignos de nuestra población.</t>
  </si>
  <si>
    <t>https://www.compraspublicas.gob.ec/ProcesoContratacion/compras/PC/informacionProcesoContratacion2.cpe?idSoliCompra=g6LQqfxr1ImI-pAzdfjQxgs5k0aLeeOuE3siaQvj6h0,</t>
  </si>
  <si>
    <t>Ejecución de 1 convenio para la atencion de 36 niños de 0 a 3 años en el CDI Nido Feliz, en la Parroquia La Concepción. Y 150 personas de la tercera edad atendidas con el Proyecto de Espacios Activos con Alimentacion.</t>
  </si>
  <si>
    <t>Gestión en la Prefectura del Carchi, para realizar el mantenimiento vial dentro de la Parroquia.</t>
  </si>
  <si>
    <t>REUNION COMUNITARIA CON DIRIGENTES Y LIDERES COMUNITARIOS DE LA PARROQUIAL, DONDE SE PRESENTÓ EL ANTEPROYECTO PRESUPUESTARIO.</t>
  </si>
  <si>
    <t>https://Benand-Cloud.quickconnect.to/d/s/14Ub6vqhwHSCf6GCr0eUTX7uZClC6YTO/c7_08j1EyY4KuUwIcJ4lEwjuIukRUcwH-0rGgCcD2fQw</t>
  </si>
  <si>
    <t>https://Benand-Cloud.quickconnect.to/d/s/14YdMcY1sLR3EacCft1vfh728aF5uANT/67uLVENXQeCoFMeJLSeitxz2yxP1-ayB-7LHAtZwJgQw</t>
  </si>
  <si>
    <t>Se realizó la reunión con el fin de evaluar la gestión institucional del GAD correspondiente al 2024, además que se fijó la fecha tentativa para la deliberación pública, posterior a la entrega del Informe de Rendición de Cuentas a la Asamblea Ciudadana.</t>
  </si>
  <si>
    <t>https://Benand-Cloud.quickconnect.to/d/s/14Ub65LlfigxMM7k31qDojOXrf0AHkYy/LAja958kGODyvmS56Rk9IbEAKNtZB_Yo-BLXAXl73fQw</t>
  </si>
  <si>
    <t>Asistencia de reunión del equipo mixto para evaluar la gestión institucional</t>
  </si>
  <si>
    <t>l.facebook.com/l.php?u=https%3A%2F%2Fdrive.google.com%2Fdrive%2Ffolders%2F1TmZfez3A0NFtjZr0Ucrgp6awEHCiToDX%3Fusp%3Dsharing%26fbclid%3DIwZXh0bgNhZW0CMTAAYnJpZBExdkZBeW15eldxTFdJbnhkcwEeiKZ_tU2FipgskXqNSBiRunl2IOUQo3hSAKgijF11SJGiBe5RlPtyRJCgogE_aem_A4_SullXzslzrOcf4Ax7Tg&amp;h=AT3Nj1s5xph2-2BfGhwp8vgRTZq99XddGBuLhToTWRs8TMVfPDTBrypozIWfyDrdwRusa2v8WjeKxVPb0zC9hhhZ_yTh5wlaJrfqmR3fXBrVewCB3_Mewe9GFdvfjdO_r-Lirbe1Lyyaflmh&amp;__tn__=-UK-R&amp;c[0]=AT2gRneJim9-e8K3ikLMSnqnS4eGxezzvCyT8CPJrqLJUNaeY3aYs7CDhw-J0mJ6RrFGwrp5_ciKVpLMjfmlAnhFbA62vBaJpD9PDWKjCmObpJDDrI0dRAL-W34btWLmayeGuJEWdQ98l_6p7gzu1guReu3DGrds20U31wnGGOUJijNUKhcIbpsp0oIIQgKQ68joFmNZJKgSCwRs-1lVuDlU_lGg43m_3E2idHwFkdahZ0KfIHHF0aSB-uguZQ</t>
  </si>
  <si>
    <t>https://Benand-Cloud.quickconnect.to/d/s/14Ub6Tp6RX2TNKm8CoPTSJAA5i0cEZKn/GFyk8tZ1EirobgvTOUPMdUWhFJSfZB_H-NLog6zkLgQw</t>
  </si>
  <si>
    <t>https://www.facebook.com/photo?fbid=1191478622746727&amp;set=a.123472309547369</t>
  </si>
  <si>
    <t>Si se envió el informe con 15 días antes de la Deliberación Publica</t>
  </si>
  <si>
    <t>https://Benand-Cloud.quickconnect.to/d/s/14Ub5dElnUgRTSuMuKvjMwJVN8BZgMbX/b5tn5zpHMqvu90F22pNqcKJvt_qaZtWo-h77gJRsMgQw</t>
  </si>
  <si>
    <t>Si, se envió invitaciones a los principales actores sociales de las comunidades de la Parroquia.</t>
  </si>
  <si>
    <t>https://Benand-Cloud.quickconnect.to/d/s/14GYawDWifczV1PEC0pOlehr2U435IXf/ptdr-ZBSXuItYFFdQCd1JH7e3lUYoZqE-f7MgVRANgQw</t>
  </si>
  <si>
    <t>https://Benand-Cloud.quickconnect.to/d/s/14TibJT3egfmpCG8H4vOu0qZvrokzMjt/qYaZHkWfsbVJ-hGhVSl8-qMdXog-QwoT-17TAtmQNgQw</t>
  </si>
  <si>
    <t>La trasmisión no se realizó en vivo, debido a que en el lugar donde se realizó la Deliberación Pública no cuenta con internet, y los datos móviles no tienen buena cobertura, más sin embargo se realizó el respectivo video que se /encuentra en la página web institucional.</t>
  </si>
  <si>
    <t>Se informó sobre lo que la asamblea solicitó aclaraciones</t>
  </si>
  <si>
    <t>Cada Vocal lideró una mesa</t>
  </si>
  <si>
    <t>Cada Vocal lideró una mesa, al cual la ciudadanía entregó el pliego de sugerencias</t>
  </si>
  <si>
    <t>https://Benand-Cloud.quickconnect.to/d/s/14Ub5hZIKXv3iNJVSmIion31HBshEay9/VKArtDFnjC-BuJ3-1b0KylglIuFdkNGF-pbGA-xgQgQw</t>
  </si>
  <si>
    <t>https://Benand-Cloud.quickconnect.to/d/s/14Yg8MZijE8FpovZxa0hAjz8qAz4SK0T/LocqwDMPIwmYZtTq9KZQ2NctVX15g77L-X7SABaUQgQw</t>
  </si>
  <si>
    <t>Se realizaron mesas de trabajo, las recomendaciones se las realizó por parte de la ciudadanía a cada Vocal que lideraba las mesas</t>
  </si>
  <si>
    <t>CONTRAPARTE PARA CONSTRUCCION DE CUBIERTAS EN ESPACIOS ÚBLICOS DE LAS COMUNIDADES DE LA LOMA, MILAGRO Y EL ROSAL</t>
  </si>
  <si>
    <t>Proyecto de Fomento rescate de la memoria histórica de la Parroquia La Concepción 2025</t>
  </si>
  <si>
    <t>Proyecto de fomento a la cultura y rescate de la memoria histórica de las comunidades de la Parroquia La Concepción 2025-2026</t>
  </si>
  <si>
    <t>1. Se realizó la dotacion de materiales y suministros a los Puntos Digitales de La Loma, Santa Ana y Concepción.</t>
  </si>
  <si>
    <t>La ejecución se encontraba a cargo del GAD Municipal de Mira, se logró alcanzar la construcccion de la cubierta de La Loma</t>
  </si>
  <si>
    <t>Convenios para construcción de la cubierta de la Comunidad deLa Loma, El Rosal, Milagro, entre el GAD Municipal de Mira y el GAD Parroquial.</t>
  </si>
  <si>
    <t>Firma del Convenio El GAD Parroquial Rural La Concepción y el MIES Carchi, para los Servicios de Centros de Desarrollo Infantil en la Parroquia La Concepción.</t>
  </si>
  <si>
    <t>1. Mantenimiento preventivo correctivo y reparaciones menores de tractor agrícola MASEY FERGUSON de propiedad del GAD Parroquial.
2. Contraparte Convenio Adquisicion Tractor Agrícola y Carretón</t>
  </si>
  <si>
    <t>2. Contraparte Convenio Adquisicion Tractor Agrícola y Carretón</t>
  </si>
  <si>
    <t>1. PROGRAMA DE COMPRA DE MATERIALES, INSUMOS, SUMINISTROS, MUEBLES, MANTENIMIENTO DEL PARQUE AUTOMOTOR Y MANTENIMIENTO DE LOS ESPACIOS DEL GAD PARROQUIAL.
2. Proyecto de trabajador parroquial</t>
  </si>
  <si>
    <t xml:space="preserve"> Niños, Niñas, Adolescentes y Jóvenes: 100%     </t>
  </si>
  <si>
    <t xml:space="preserve">Solo si contestó SI : 
Nombre del representante: Rafael Omar Gudiño Lara
mail: omargudino2018@gmail.com
teléfono: 0992628641
</t>
  </si>
  <si>
    <t>Gestion con el MAG y la Prefectura del Carchi, para fortalecer las Granjas Agroecológicas en las comunidades de Rosal, Santa Lucía, El Hato de Chamanal, Naranjito y Estación Carchi</t>
  </si>
  <si>
    <t>Promover los sistemas de protección integral a los grupos de atención prioritaria para garantizar los derechos consagrados en la Constitución, en el marco de sus competencias</t>
  </si>
  <si>
    <t>Capacitación por parte de Técnicos de la Prefectura y El MAG dentro de los beneficiarios de las Escuelas Agroecológicas, entrega de kits agrícolas, entrega de semillas y abonos orgánicos.</t>
  </si>
  <si>
    <t>https://gadplaconcepcion.gob.ec/carchi/wp-content/uploads/2026/06/22-asignaciones-a-distribuir-convenios.pdf</t>
  </si>
  <si>
    <t>https://gadplaconcepcion.gob.ec/carchi/wp-content/uploads/2026/06/7-transporte-escolar-2025.pdf</t>
  </si>
  <si>
    <t>https://gadplaconcepcion.gob.ec/carchi/wp-content/uploads/2026/06/8-jornadas-socioculturales-de-la-parroquia-la-concepcion-2025.pdf</t>
  </si>
  <si>
    <t>https://gadplaconcepcion.gob.ec/carchi/wp-content/uploads/2026/06/20-convenio-cdi-mies-carchi.pdf</t>
  </si>
  <si>
    <t>8-jornadas-socioculturales-de-la-parroquia-la-concepcion-2025.pdf</t>
  </si>
  <si>
    <t>https://gadplaconcepcion.gob.ec/carchi/wp-content/uploads/2026/06/10-gasto-puntos-wifi.pdf</t>
  </si>
  <si>
    <t>https://gadplaconcepcion.gob.ec/carchi/wp-content/uploads/2026/06/1-gastos-operativos-2025.pdf</t>
  </si>
  <si>
    <t>https://gadplaconcepcion.gob.ec/carchi/wp-content/uploads/2026/06/PRIORIZACION-P.P-2026-LA-CONCEPCION.pdf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</si>
</sst>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</font>
    <font>
      <sz val="9"/>
      <name val="Arial Unicode MS"/>
      <family val="2"/>
    </font>
    <font>
      <b/>
      <sz val="9"/>
      <name val="Arial Unicode MS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309">
    <xf numFmtId="0" fontId="0" fillId="0" borderId="0" xfId="0"/>
    <xf numFmtId="0" fontId="1" fillId="5" borderId="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justify" vertical="center" wrapText="1"/>
    </xf>
    <xf numFmtId="0" fontId="1" fillId="4" borderId="4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4" borderId="10" xfId="0" applyFont="1" applyFill="1" applyBorder="1" applyAlignment="1">
      <alignment horizontal="justify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6" borderId="42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justify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vertical="center" wrapText="1"/>
    </xf>
    <xf numFmtId="0" fontId="2" fillId="2" borderId="59" xfId="0" applyFont="1" applyFill="1" applyBorder="1" applyAlignment="1">
      <alignment vertical="center" wrapText="1"/>
    </xf>
    <xf numFmtId="0" fontId="2" fillId="2" borderId="56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9" xfId="0" applyFont="1" applyFill="1" applyBorder="1" applyAlignment="1">
      <alignment vertical="center" wrapText="1"/>
    </xf>
    <xf numFmtId="0" fontId="2" fillId="3" borderId="66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2" fillId="3" borderId="45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 wrapText="1"/>
    </xf>
    <xf numFmtId="0" fontId="1" fillId="4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3" borderId="19" xfId="0" applyFont="1" applyFill="1" applyBorder="1" applyAlignment="1">
      <alignment vertical="center" wrapText="1"/>
    </xf>
    <xf numFmtId="0" fontId="1" fillId="3" borderId="20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3" borderId="17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1" fillId="6" borderId="36" xfId="0" applyFont="1" applyFill="1" applyBorder="1" applyAlignment="1">
      <alignment horizontal="justify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left" vertical="center" wrapText="1"/>
    </xf>
    <xf numFmtId="0" fontId="1" fillId="6" borderId="40" xfId="0" applyFont="1" applyFill="1" applyBorder="1" applyAlignment="1">
      <alignment horizontal="justify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justify" vertical="center" wrapText="1"/>
    </xf>
    <xf numFmtId="0" fontId="1" fillId="4" borderId="70" xfId="0" applyFont="1" applyFill="1" applyBorder="1" applyAlignment="1">
      <alignment horizontal="left" vertical="center" wrapText="1"/>
    </xf>
    <xf numFmtId="0" fontId="1" fillId="4" borderId="48" xfId="0" applyFont="1" applyFill="1" applyBorder="1" applyAlignment="1">
      <alignment horizontal="left" vertical="center" wrapText="1"/>
    </xf>
    <xf numFmtId="0" fontId="3" fillId="0" borderId="38" xfId="0" applyFont="1" applyBorder="1"/>
    <xf numFmtId="0" fontId="3" fillId="0" borderId="39" xfId="0" applyFont="1" applyBorder="1" applyAlignment="1">
      <alignment horizontal="center" vertical="center"/>
    </xf>
    <xf numFmtId="0" fontId="1" fillId="5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6" borderId="3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justify" vertical="center" wrapText="1"/>
    </xf>
    <xf numFmtId="0" fontId="1" fillId="6" borderId="4" xfId="0" applyFont="1" applyFill="1" applyBorder="1" applyAlignment="1">
      <alignment horizontal="justify" vertical="center" wrapText="1"/>
    </xf>
    <xf numFmtId="0" fontId="1" fillId="6" borderId="58" xfId="0" applyFont="1" applyFill="1" applyBorder="1" applyAlignment="1">
      <alignment horizontal="justify" vertical="center" wrapText="1"/>
    </xf>
    <xf numFmtId="0" fontId="1" fillId="6" borderId="9" xfId="0" applyFont="1" applyFill="1" applyBorder="1" applyAlignment="1">
      <alignment horizontal="justify" vertical="center" wrapText="1"/>
    </xf>
    <xf numFmtId="0" fontId="1" fillId="6" borderId="10" xfId="0" applyFont="1" applyFill="1" applyBorder="1" applyAlignment="1">
      <alignment horizontal="justify" vertical="center" wrapText="1"/>
    </xf>
    <xf numFmtId="0" fontId="1" fillId="6" borderId="27" xfId="0" applyFont="1" applyFill="1" applyBorder="1" applyAlignment="1">
      <alignment horizontal="justify" vertical="center" wrapText="1"/>
    </xf>
    <xf numFmtId="0" fontId="2" fillId="6" borderId="9" xfId="0" applyFont="1" applyFill="1" applyBorder="1" applyAlignment="1">
      <alignment horizontal="justify" vertical="center" wrapText="1"/>
    </xf>
    <xf numFmtId="0" fontId="1" fillId="6" borderId="5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horizontal="justify" vertical="center" wrapText="1"/>
    </xf>
    <xf numFmtId="0" fontId="1" fillId="6" borderId="67" xfId="0" applyFont="1" applyFill="1" applyBorder="1" applyAlignment="1">
      <alignment horizontal="justify" vertical="center" wrapText="1"/>
    </xf>
    <xf numFmtId="0" fontId="1" fillId="3" borderId="55" xfId="0" applyFont="1" applyFill="1" applyBorder="1" applyAlignment="1">
      <alignment vertical="center" wrapText="1"/>
    </xf>
    <xf numFmtId="0" fontId="1" fillId="3" borderId="66" xfId="0" applyFont="1" applyFill="1" applyBorder="1" applyAlignment="1">
      <alignment vertical="center" wrapText="1"/>
    </xf>
    <xf numFmtId="0" fontId="1" fillId="3" borderId="40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3" borderId="65" xfId="0" applyFont="1" applyFill="1" applyBorder="1" applyAlignment="1">
      <alignment vertical="center" wrapText="1"/>
    </xf>
    <xf numFmtId="0" fontId="1" fillId="3" borderId="37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4" borderId="41" xfId="0" applyFont="1" applyFill="1" applyBorder="1" applyAlignment="1">
      <alignment vertical="center" wrapText="1"/>
    </xf>
    <xf numFmtId="0" fontId="1" fillId="4" borderId="42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5" borderId="63" xfId="0" applyFont="1" applyFill="1" applyBorder="1" applyAlignment="1">
      <alignment vertical="center" wrapText="1"/>
    </xf>
    <xf numFmtId="0" fontId="2" fillId="5" borderId="41" xfId="0" applyFont="1" applyFill="1" applyBorder="1" applyAlignment="1">
      <alignment vertical="center" wrapText="1"/>
    </xf>
    <xf numFmtId="0" fontId="2" fillId="5" borderId="64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1" fillId="0" borderId="37" xfId="0" applyFont="1" applyBorder="1" applyAlignment="1">
      <alignment horizontal="justify" vertical="center" wrapText="1"/>
    </xf>
    <xf numFmtId="0" fontId="1" fillId="0" borderId="38" xfId="0" applyFont="1" applyBorder="1" applyAlignment="1">
      <alignment horizontal="justify"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42" xfId="0" applyFont="1" applyFill="1" applyBorder="1" applyAlignment="1">
      <alignment vertical="center" wrapText="1"/>
    </xf>
    <xf numFmtId="0" fontId="1" fillId="5" borderId="42" xfId="0" applyFont="1" applyFill="1" applyBorder="1" applyAlignment="1">
      <alignment horizontal="left" vertical="center" wrapText="1"/>
    </xf>
    <xf numFmtId="0" fontId="1" fillId="6" borderId="4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8" fillId="4" borderId="10" xfId="1" applyFill="1" applyBorder="1" applyAlignment="1">
      <alignment vertical="center" wrapText="1"/>
    </xf>
    <xf numFmtId="0" fontId="1" fillId="4" borderId="6" xfId="0" quotePrefix="1" applyFont="1" applyFill="1" applyBorder="1" applyAlignment="1">
      <alignment vertical="center" wrapText="1"/>
    </xf>
    <xf numFmtId="14" fontId="1" fillId="4" borderId="10" xfId="0" applyNumberFormat="1" applyFont="1" applyFill="1" applyBorder="1" applyAlignment="1">
      <alignment horizontal="center" vertical="center" wrapText="1"/>
    </xf>
    <xf numFmtId="0" fontId="8" fillId="4" borderId="10" xfId="1" applyFill="1" applyBorder="1" applyAlignment="1">
      <alignment horizontal="center" vertical="center" wrapText="1"/>
    </xf>
    <xf numFmtId="0" fontId="1" fillId="4" borderId="6" xfId="0" quotePrefix="1" applyFont="1" applyFill="1" applyBorder="1" applyAlignment="1">
      <alignment horizontal="center" vertical="center" wrapText="1"/>
    </xf>
    <xf numFmtId="9" fontId="1" fillId="3" borderId="18" xfId="0" applyNumberFormat="1" applyFont="1" applyFill="1" applyBorder="1" applyAlignment="1">
      <alignment horizontal="center" vertical="center" wrapText="1"/>
    </xf>
    <xf numFmtId="2" fontId="1" fillId="4" borderId="47" xfId="0" applyNumberFormat="1" applyFont="1" applyFill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4" fontId="2" fillId="0" borderId="50" xfId="0" applyNumberFormat="1" applyFont="1" applyBorder="1" applyAlignment="1">
      <alignment horizontal="center" vertical="center" wrapText="1"/>
    </xf>
    <xf numFmtId="2" fontId="1" fillId="4" borderId="53" xfId="0" applyNumberFormat="1" applyFont="1" applyFill="1" applyBorder="1" applyAlignment="1">
      <alignment horizontal="center" vertical="center" wrapText="1"/>
    </xf>
    <xf numFmtId="9" fontId="1" fillId="4" borderId="47" xfId="0" applyNumberFormat="1" applyFont="1" applyFill="1" applyBorder="1" applyAlignment="1">
      <alignment horizontal="left" vertical="center" wrapText="1"/>
    </xf>
    <xf numFmtId="4" fontId="1" fillId="0" borderId="38" xfId="0" applyNumberFormat="1" applyFont="1" applyBorder="1" applyAlignment="1">
      <alignment horizontal="justify"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60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vertical="center" wrapText="1"/>
    </xf>
    <xf numFmtId="0" fontId="8" fillId="4" borderId="60" xfId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vertical="center" wrapText="1"/>
    </xf>
    <xf numFmtId="4" fontId="3" fillId="0" borderId="16" xfId="0" applyNumberFormat="1" applyFont="1" applyBorder="1" applyAlignment="1">
      <alignment vertical="center" wrapText="1"/>
    </xf>
    <xf numFmtId="10" fontId="3" fillId="0" borderId="0" xfId="0" applyNumberFormat="1" applyFont="1"/>
    <xf numFmtId="0" fontId="1" fillId="6" borderId="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8" fillId="3" borderId="55" xfId="1" applyFill="1" applyBorder="1" applyAlignment="1">
      <alignment vertical="center" wrapText="1"/>
    </xf>
    <xf numFmtId="0" fontId="8" fillId="3" borderId="32" xfId="1" applyFill="1" applyBorder="1" applyAlignment="1">
      <alignment vertical="center" wrapText="1"/>
    </xf>
    <xf numFmtId="0" fontId="8" fillId="3" borderId="35" xfId="1" applyFill="1" applyBorder="1" applyAlignment="1">
      <alignment vertical="center" wrapText="1"/>
    </xf>
    <xf numFmtId="0" fontId="8" fillId="4" borderId="47" xfId="1" applyFill="1" applyBorder="1" applyAlignment="1">
      <alignment horizontal="center" vertical="center" wrapText="1"/>
    </xf>
    <xf numFmtId="0" fontId="8" fillId="4" borderId="17" xfId="1" applyFill="1" applyBorder="1" applyAlignment="1">
      <alignment vertical="center" wrapText="1"/>
    </xf>
    <xf numFmtId="0" fontId="8" fillId="0" borderId="18" xfId="1" applyBorder="1" applyAlignment="1">
      <alignment vertical="center" wrapText="1"/>
    </xf>
    <xf numFmtId="0" fontId="8" fillId="4" borderId="15" xfId="1" applyFill="1" applyBorder="1" applyAlignment="1">
      <alignment vertical="center" wrapText="1"/>
    </xf>
    <xf numFmtId="14" fontId="1" fillId="6" borderId="42" xfId="0" applyNumberFormat="1" applyFont="1" applyFill="1" applyBorder="1" applyAlignment="1">
      <alignment vertical="center" wrapText="1"/>
    </xf>
    <xf numFmtId="0" fontId="8" fillId="4" borderId="42" xfId="1" applyFill="1" applyBorder="1" applyAlignment="1">
      <alignment vertical="center" wrapText="1"/>
    </xf>
    <xf numFmtId="0" fontId="8" fillId="0" borderId="39" xfId="1" applyBorder="1" applyAlignment="1">
      <alignment horizontal="justify" vertical="center" wrapText="1"/>
    </xf>
    <xf numFmtId="0" fontId="1" fillId="4" borderId="10" xfId="0" quotePrefix="1" applyFont="1" applyFill="1" applyBorder="1" applyAlignment="1">
      <alignment vertical="center" wrapText="1"/>
    </xf>
    <xf numFmtId="0" fontId="1" fillId="3" borderId="42" xfId="0" applyFont="1" applyFill="1" applyBorder="1" applyAlignment="1">
      <alignment vertical="center" wrapText="1"/>
    </xf>
    <xf numFmtId="4" fontId="1" fillId="4" borderId="53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1" fillId="0" borderId="0" xfId="0" applyNumberFormat="1" applyFont="1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vertical="center" wrapText="1"/>
    </xf>
    <xf numFmtId="0" fontId="1" fillId="4" borderId="62" xfId="0" applyFont="1" applyFill="1" applyBorder="1" applyAlignment="1">
      <alignment horizontal="center" vertical="center" wrapText="1"/>
    </xf>
    <xf numFmtId="0" fontId="1" fillId="4" borderId="73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0" fillId="4" borderId="28" xfId="0" applyFill="1" applyBorder="1" applyAlignment="1">
      <alignment vertical="center" wrapText="1"/>
    </xf>
    <xf numFmtId="4" fontId="0" fillId="4" borderId="28" xfId="0" applyNumberFormat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horizontal="center" vertical="center" wrapText="1"/>
    </xf>
    <xf numFmtId="2" fontId="3" fillId="4" borderId="16" xfId="0" applyNumberFormat="1" applyFont="1" applyFill="1" applyBorder="1" applyAlignment="1">
      <alignment vertical="center" wrapText="1"/>
    </xf>
    <xf numFmtId="0" fontId="8" fillId="4" borderId="16" xfId="1" applyFill="1" applyBorder="1" applyAlignment="1">
      <alignment vertical="center" wrapText="1"/>
    </xf>
    <xf numFmtId="2" fontId="3" fillId="4" borderId="16" xfId="2" applyNumberFormat="1" applyFont="1" applyFill="1" applyBorder="1" applyAlignment="1">
      <alignment vertical="center" wrapText="1"/>
    </xf>
    <xf numFmtId="0" fontId="8" fillId="0" borderId="0" xfId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60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71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72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67" xfId="0" applyFont="1" applyFill="1" applyBorder="1" applyAlignment="1">
      <alignment horizontal="left" vertical="center" wrapText="1"/>
    </xf>
    <xf numFmtId="0" fontId="1" fillId="3" borderId="57" xfId="0" applyFont="1" applyFill="1" applyBorder="1" applyAlignment="1">
      <alignment horizontal="left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left" vertical="center" wrapText="1"/>
    </xf>
    <xf numFmtId="0" fontId="1" fillId="6" borderId="62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right" vertical="center" wrapText="1"/>
    </xf>
    <xf numFmtId="4" fontId="3" fillId="0" borderId="42" xfId="0" applyNumberFormat="1" applyFont="1" applyBorder="1" applyAlignment="1">
      <alignment horizontal="right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42" xfId="0" applyNumberFormat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and-cloud.quickconnect.to/d/s/14Ub65LlfigxMM7k31qDojOXrf0AHkYy/LAja958kGODyvmS56Rk9IbEAKNtZB_Yo-BLXAXl73fQw" TargetMode="External"/><Relationship Id="rId13" Type="http://schemas.openxmlformats.org/officeDocument/2006/relationships/hyperlink" Target="https://benand-cloud.quickconnect.to/d/s/14TibJT3egfmpCG8H4vOu0qZvrokzMjt/qYaZHkWfsbVJ-hGhVSl8-qMdXog-QwoT-17TAtmQNgQw" TargetMode="External"/><Relationship Id="rId18" Type="http://schemas.openxmlformats.org/officeDocument/2006/relationships/hyperlink" Target="https://gadplaconcepcion.gob.ec/carchi/wp-content/uploads/2026/06/22-asignaciones-a-distribuir-convenios.pdf" TargetMode="External"/><Relationship Id="rId3" Type="http://schemas.openxmlformats.org/officeDocument/2006/relationships/hyperlink" Target="mailto:dannyavb1977@hotmail.com" TargetMode="External"/><Relationship Id="rId21" Type="http://schemas.openxmlformats.org/officeDocument/2006/relationships/hyperlink" Target="https://gadplaconcepcion.gob.ec/carchi/wp-content/uploads/2026/06/10-gasto-puntos-wifi.pdf" TargetMode="External"/><Relationship Id="rId7" Type="http://schemas.openxmlformats.org/officeDocument/2006/relationships/hyperlink" Target="https://benand-cloud.quickconnect.to/d/s/14Ub6vqhwHSCf6GCr0eUTX7uZClC6YTO/c7_08j1EyY4KuUwIcJ4lEwjuIukRUcwH-0rGgCcD2fQw" TargetMode="External"/><Relationship Id="rId12" Type="http://schemas.openxmlformats.org/officeDocument/2006/relationships/hyperlink" Target="https://benand-cloud.quickconnect.to/d/s/14TibJT3egfmpCG8H4vOu0qZvrokzMjt/qYaZHkWfsbVJ-hGhVSl8-qMdXog-QwoT-17TAtmQNgQw" TargetMode="External"/><Relationship Id="rId17" Type="http://schemas.openxmlformats.org/officeDocument/2006/relationships/hyperlink" Target="https://gadplaconcepcion.gob.ec/carchi/wp-content/uploads/2026/06/7-transporte-escolar-2025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adplaconcepcion.gob.ec/" TargetMode="External"/><Relationship Id="rId16" Type="http://schemas.openxmlformats.org/officeDocument/2006/relationships/hyperlink" Target="https://gadplaconcepcion.gob.ec/carchi/wp-content/uploads/2026/06/22-asignaciones-a-distribuir-convenios.pdf" TargetMode="External"/><Relationship Id="rId20" Type="http://schemas.openxmlformats.org/officeDocument/2006/relationships/hyperlink" Target="https://gadplaconcepcion.gob.ec/carchi/wp-content/uploads/2026/06/20-convenio-cdi-mies-carchi.pdf" TargetMode="External"/><Relationship Id="rId1" Type="http://schemas.openxmlformats.org/officeDocument/2006/relationships/hyperlink" Target="mailto:gadplaconcepcion@hotmail.com" TargetMode="External"/><Relationship Id="rId6" Type="http://schemas.openxmlformats.org/officeDocument/2006/relationships/hyperlink" Target="https://www.compraspublicas.gob.ec/ProcesoContratacion/compras/PC/informacionProcesoContratacion2.cpe?idSoliCompra=g6LQqfxr1ImI-pAzdfjQxgs5k0aLeeOuE3siaQvj6h0," TargetMode="External"/><Relationship Id="rId11" Type="http://schemas.openxmlformats.org/officeDocument/2006/relationships/hyperlink" Target="https://www.facebook.com/photo?fbid=1191478622746727&amp;set=a.123472309547369" TargetMode="External"/><Relationship Id="rId24" Type="http://schemas.openxmlformats.org/officeDocument/2006/relationships/hyperlink" Target="https://gadplaconcepcion.gob.ec/carchi/wp-content/uploads/2026/06/PRIORIZACION-P.P-2026-LA-CONCEPCION.pdf" TargetMode="External"/><Relationship Id="rId5" Type="http://schemas.openxmlformats.org/officeDocument/2006/relationships/hyperlink" Target="mailto:dannyavb1977@hotmail.com" TargetMode="External"/><Relationship Id="rId15" Type="http://schemas.openxmlformats.org/officeDocument/2006/relationships/hyperlink" Target="https://benand-cloud.quickconnect.to/d/s/14Ub5hZIKXv3iNJVSmIion31HBshEay9/VKArtDFnjC-BuJ3-1b0KylglIuFdkNGF-pbGA-xgQgQw" TargetMode="External"/><Relationship Id="rId23" Type="http://schemas.openxmlformats.org/officeDocument/2006/relationships/hyperlink" Target="https://gadplaconcepcion.gob.ec/carchi/wp-content/uploads/2026/06/1-gastos-operativos-2025.pdf" TargetMode="External"/><Relationship Id="rId10" Type="http://schemas.openxmlformats.org/officeDocument/2006/relationships/hyperlink" Target="https://www.facebook.com/photo?fbid=1191478622746727&amp;set=a.123472309547369" TargetMode="External"/><Relationship Id="rId19" Type="http://schemas.openxmlformats.org/officeDocument/2006/relationships/hyperlink" Target="https://gadplaconcepcion.gob.ec/carchi/wp-content/uploads/2026/06/8-jornadas-socioculturales-de-la-parroquia-la-concepcion-2025.pdf" TargetMode="External"/><Relationship Id="rId4" Type="http://schemas.openxmlformats.org/officeDocument/2006/relationships/hyperlink" Target="mailto:maytopalacios_8@hotmail.com" TargetMode="External"/><Relationship Id="rId9" Type="http://schemas.openxmlformats.org/officeDocument/2006/relationships/hyperlink" Target="https://l.facebook.com/l.php?u=https%3A%2F%2Fdrive.google.com%2Fdrive%2Ffolders%2F1TmZfez3A0NFtjZr0Ucrgp6awEHCiToDX%3Fusp%3Dsharing%26fbclid%3DIwZXh0bgNhZW0CMTAAYnJpZBExdkZBeW15eldxTFdJbnhkcwEeiKZ_tU2FipgskXqNSBiRunl2IOUQo3hSAKgijF11SJGiBe5RlPtyRJCgogE_aem_A4_SullXzslzrOcf4Ax7Tg&amp;h=AT3Nj1s5xph2-2BfGhwp8vgRTZq99XddGBuLhToTWRs8TMVfPDTBrypozIWfyDrdwRusa2v8WjeKxVPb0zC9hhhZ_yTh5wlaJrfqmR3fXBrVewCB3_Mewe9GFdvfjdO_r-Lirbe1Lyyaflmh&amp;__tn__=-UK-R&amp;c%5b0%5d=AT2gRneJim9-e8K3ikLMSnqnS4eGxezzvCyT8CPJrqLJUNaeY3aYs7CDhw-J0mJ6RrFGwrp5_ciKVpLMjfmlAnhFbA62vBaJpD9PDWKjCmObpJDDrI0dRAL-W34btWLmayeGuJEWdQ98l_6p7gzu1guReu3DGrds20U31wnGGOUJijNUKhcIbpsp0oIIQgKQ68joFmNZJKgSCwRs-1lVuDlU_lGg43m_3E2idHwFkdahZ0KfIHHF0aSB-uguZQ" TargetMode="External"/><Relationship Id="rId14" Type="http://schemas.openxmlformats.org/officeDocument/2006/relationships/hyperlink" Target="https://benand-cloud.quickconnect.to/d/s/14GYawDWifczV1PEC0pOlehr2U435IXf/ptdr-ZBSXuItYFFdQCd1JH7e3lUYoZqE-f7MgVRANgQw" TargetMode="External"/><Relationship Id="rId22" Type="http://schemas.openxmlformats.org/officeDocument/2006/relationships/hyperlink" Target="https://gadplaconcepcion.gob.ec/carchi/wp-content/uploads/2026/06/1-gastos-operativos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8"/>
  <sheetViews>
    <sheetView tabSelected="1" topLeftCell="A156" zoomScale="70" zoomScaleNormal="70" workbookViewId="0">
      <selection activeCell="C160" sqref="C160"/>
    </sheetView>
  </sheetViews>
  <sheetFormatPr baseColWidth="10" defaultRowHeight="15" x14ac:dyDescent="0.25"/>
  <cols>
    <col min="1" max="1" width="11.42578125" style="53"/>
    <col min="2" max="2" width="38.85546875" style="54" customWidth="1"/>
    <col min="3" max="3" width="35.28515625" style="54" customWidth="1"/>
    <col min="4" max="4" width="30" style="54" customWidth="1"/>
    <col min="5" max="5" width="35.85546875" style="54" customWidth="1"/>
    <col min="6" max="6" width="47.42578125" style="54" customWidth="1"/>
    <col min="7" max="7" width="26.7109375" style="54" customWidth="1"/>
    <col min="8" max="8" width="14" style="54" hidden="1" customWidth="1"/>
    <col min="9" max="9" width="26.5703125" style="54" customWidth="1"/>
    <col min="10" max="10" width="18.7109375" style="54" customWidth="1"/>
    <col min="11" max="11" width="34" style="54" customWidth="1"/>
    <col min="12" max="12" width="30" style="54" customWidth="1"/>
    <col min="13" max="13" width="30.42578125" style="54" customWidth="1"/>
    <col min="14" max="16384" width="11.42578125" style="54"/>
  </cols>
  <sheetData>
    <row r="1" spans="2:12" ht="15.75" thickBot="1" x14ac:dyDescent="0.3"/>
    <row r="2" spans="2:12" x14ac:dyDescent="0.25">
      <c r="B2" s="239" t="s">
        <v>324</v>
      </c>
      <c r="C2" s="240"/>
      <c r="D2" s="240"/>
      <c r="E2" s="240"/>
      <c r="F2" s="240"/>
      <c r="G2" s="240"/>
      <c r="H2" s="241"/>
      <c r="I2" s="55"/>
      <c r="J2" s="56"/>
      <c r="K2" s="55"/>
      <c r="L2" s="55"/>
    </row>
    <row r="3" spans="2:12" x14ac:dyDescent="0.25">
      <c r="B3" s="242"/>
      <c r="C3" s="243"/>
      <c r="D3" s="243"/>
      <c r="E3" s="243"/>
      <c r="F3" s="243"/>
      <c r="G3" s="243"/>
      <c r="H3" s="244"/>
      <c r="I3" s="55"/>
      <c r="J3" s="55"/>
      <c r="K3" s="55"/>
      <c r="L3" s="55"/>
    </row>
    <row r="4" spans="2:12" ht="5.25" customHeight="1" thickBot="1" x14ac:dyDescent="0.3">
      <c r="B4" s="245"/>
      <c r="C4" s="246"/>
      <c r="D4" s="246"/>
      <c r="E4" s="246"/>
      <c r="F4" s="246"/>
      <c r="G4" s="246"/>
      <c r="H4" s="247"/>
      <c r="I4" s="55"/>
      <c r="J4" s="56"/>
      <c r="K4" s="55"/>
      <c r="L4" s="55"/>
    </row>
    <row r="5" spans="2:12" ht="15.75" thickBot="1" x14ac:dyDescent="0.3">
      <c r="B5" s="248"/>
      <c r="C5" s="248"/>
      <c r="D5" s="248"/>
      <c r="E5" s="248"/>
      <c r="F5" s="248"/>
      <c r="G5" s="248"/>
      <c r="H5" s="56"/>
      <c r="I5" s="55"/>
      <c r="J5" s="56"/>
      <c r="K5" s="55"/>
      <c r="L5" s="55"/>
    </row>
    <row r="6" spans="2:12" ht="15.75" thickBot="1" x14ac:dyDescent="0.3">
      <c r="B6" s="249" t="s">
        <v>0</v>
      </c>
      <c r="C6" s="250"/>
      <c r="D6" s="55"/>
      <c r="E6" s="55"/>
      <c r="F6" s="55"/>
      <c r="G6" s="55"/>
      <c r="H6" s="55"/>
      <c r="I6" s="55"/>
      <c r="J6" s="55"/>
      <c r="K6" s="55"/>
      <c r="L6" s="55"/>
    </row>
    <row r="7" spans="2:12" ht="25.5" x14ac:dyDescent="0.25">
      <c r="B7" s="57" t="s">
        <v>1</v>
      </c>
      <c r="C7" s="58" t="s">
        <v>325</v>
      </c>
      <c r="D7" s="251"/>
      <c r="E7" s="252"/>
      <c r="F7" s="252"/>
      <c r="G7" s="252"/>
      <c r="H7" s="252"/>
      <c r="I7" s="13"/>
      <c r="J7" s="13"/>
      <c r="K7" s="55"/>
      <c r="L7" s="55"/>
    </row>
    <row r="8" spans="2:12" ht="15.75" thickBot="1" x14ac:dyDescent="0.3">
      <c r="B8" s="59" t="s">
        <v>2</v>
      </c>
      <c r="C8" s="60">
        <v>2025</v>
      </c>
      <c r="D8" s="55"/>
      <c r="E8" s="55"/>
      <c r="F8" s="55"/>
      <c r="G8" s="55"/>
      <c r="H8" s="55"/>
      <c r="I8" s="55"/>
      <c r="J8" s="55"/>
      <c r="K8" s="55"/>
      <c r="L8" s="55"/>
    </row>
    <row r="9" spans="2:12" ht="15.75" thickBot="1" x14ac:dyDescent="0.3">
      <c r="B9" s="61"/>
      <c r="C9" s="1"/>
      <c r="D9" s="55"/>
      <c r="E9" s="55"/>
      <c r="F9" s="55"/>
      <c r="G9" s="55"/>
      <c r="H9" s="55"/>
      <c r="I9" s="55"/>
      <c r="J9" s="55"/>
      <c r="K9" s="55"/>
      <c r="L9" s="55"/>
    </row>
    <row r="10" spans="2:12" ht="15.75" hidden="1" thickBot="1" x14ac:dyDescent="0.3">
      <c r="B10" s="62" t="s">
        <v>3</v>
      </c>
      <c r="C10" s="63" t="s">
        <v>4</v>
      </c>
      <c r="D10" s="55"/>
      <c r="E10" s="55"/>
      <c r="F10" s="55"/>
      <c r="G10" s="55"/>
      <c r="H10" s="55"/>
      <c r="I10" s="55"/>
      <c r="J10" s="55"/>
      <c r="K10" s="55"/>
      <c r="L10" s="55"/>
    </row>
    <row r="11" spans="2:12" ht="15.75" hidden="1" thickBot="1" x14ac:dyDescent="0.3">
      <c r="B11" s="64" t="s">
        <v>5</v>
      </c>
      <c r="C11" s="58"/>
      <c r="D11" s="55" t="s">
        <v>127</v>
      </c>
      <c r="E11" s="55"/>
      <c r="F11" s="55"/>
      <c r="G11" s="55"/>
      <c r="H11" s="55"/>
      <c r="I11" s="55"/>
      <c r="J11" s="55"/>
      <c r="K11" s="55"/>
      <c r="L11" s="55"/>
    </row>
    <row r="12" spans="2:12" ht="15.75" hidden="1" thickBot="1" x14ac:dyDescent="0.3">
      <c r="B12" s="3" t="s">
        <v>6</v>
      </c>
      <c r="C12" s="65"/>
      <c r="D12" s="55" t="s">
        <v>127</v>
      </c>
      <c r="E12" s="55"/>
      <c r="F12" s="55"/>
      <c r="G12" s="55"/>
      <c r="H12" s="55"/>
      <c r="I12" s="55"/>
      <c r="J12" s="55"/>
      <c r="K12" s="55"/>
      <c r="L12" s="55"/>
    </row>
    <row r="13" spans="2:12" ht="15.75" hidden="1" thickBot="1" x14ac:dyDescent="0.3">
      <c r="B13" s="3" t="s">
        <v>7</v>
      </c>
      <c r="C13" s="65"/>
      <c r="D13" s="55" t="s">
        <v>127</v>
      </c>
      <c r="E13" s="55"/>
      <c r="F13" s="55"/>
      <c r="G13" s="55"/>
      <c r="H13" s="55"/>
      <c r="I13" s="55"/>
      <c r="J13" s="55"/>
      <c r="K13" s="55"/>
      <c r="L13" s="55"/>
    </row>
    <row r="14" spans="2:12" ht="15.75" hidden="1" thickBot="1" x14ac:dyDescent="0.3">
      <c r="B14" s="3" t="s">
        <v>8</v>
      </c>
      <c r="C14" s="65"/>
      <c r="D14" s="55" t="s">
        <v>127</v>
      </c>
      <c r="E14" s="55"/>
      <c r="F14" s="55"/>
      <c r="G14" s="55"/>
      <c r="H14" s="55"/>
      <c r="I14" s="55"/>
      <c r="J14" s="55"/>
      <c r="K14" s="55"/>
      <c r="L14" s="55"/>
    </row>
    <row r="15" spans="2:12" ht="15.75" hidden="1" thickBot="1" x14ac:dyDescent="0.3">
      <c r="B15" s="3" t="s">
        <v>9</v>
      </c>
      <c r="C15" s="65"/>
      <c r="D15" s="55" t="s">
        <v>127</v>
      </c>
      <c r="E15" s="55"/>
      <c r="F15" s="55"/>
      <c r="G15" s="55"/>
      <c r="H15" s="55"/>
      <c r="I15" s="55"/>
      <c r="J15" s="55"/>
      <c r="K15" s="55"/>
      <c r="L15" s="55"/>
    </row>
    <row r="16" spans="2:12" ht="15.75" hidden="1" thickBot="1" x14ac:dyDescent="0.3">
      <c r="B16" s="4" t="s">
        <v>10</v>
      </c>
      <c r="C16" s="60"/>
      <c r="D16" s="55"/>
      <c r="E16" s="55"/>
      <c r="F16" s="55"/>
      <c r="G16" s="55"/>
      <c r="H16" s="55"/>
      <c r="I16" s="55"/>
      <c r="J16" s="55"/>
      <c r="K16" s="55"/>
      <c r="L16" s="55"/>
    </row>
    <row r="17" spans="2:12" ht="15.75" thickBot="1" x14ac:dyDescent="0.3">
      <c r="B17" s="66" t="s">
        <v>11</v>
      </c>
      <c r="C17" s="67" t="s">
        <v>4</v>
      </c>
      <c r="D17" s="55"/>
      <c r="E17" s="55"/>
      <c r="F17" s="55"/>
      <c r="G17" s="55"/>
      <c r="H17" s="55"/>
      <c r="I17" s="55"/>
      <c r="J17" s="55"/>
      <c r="K17" s="55"/>
      <c r="L17" s="55"/>
    </row>
    <row r="18" spans="2:12" x14ac:dyDescent="0.25">
      <c r="B18" s="2" t="s">
        <v>249</v>
      </c>
      <c r="C18" s="58" t="s">
        <v>80</v>
      </c>
      <c r="D18" s="55"/>
      <c r="E18" s="55"/>
      <c r="F18" s="55"/>
      <c r="G18" s="55"/>
      <c r="H18" s="55"/>
      <c r="I18" s="55"/>
      <c r="J18" s="55"/>
      <c r="K18" s="55"/>
      <c r="L18" s="55"/>
    </row>
    <row r="19" spans="2:12" x14ac:dyDescent="0.25">
      <c r="B19" s="3" t="s">
        <v>13</v>
      </c>
      <c r="C19" s="65" t="s">
        <v>80</v>
      </c>
      <c r="D19" s="55"/>
      <c r="E19" s="55"/>
      <c r="F19" s="55"/>
      <c r="G19" s="55"/>
      <c r="H19" s="55"/>
      <c r="I19" s="55"/>
      <c r="J19" s="55"/>
      <c r="K19" s="55"/>
      <c r="L19" s="55"/>
    </row>
    <row r="20" spans="2:12" ht="15.75" thickBot="1" x14ac:dyDescent="0.3">
      <c r="B20" s="4" t="s">
        <v>14</v>
      </c>
      <c r="C20" s="60" t="s">
        <v>255</v>
      </c>
      <c r="D20" s="55"/>
      <c r="E20" s="55"/>
      <c r="F20" s="55"/>
      <c r="G20" s="55"/>
      <c r="H20" s="55"/>
      <c r="I20" s="55"/>
      <c r="J20" s="55"/>
      <c r="K20" s="55"/>
      <c r="L20" s="55"/>
    </row>
    <row r="21" spans="2:12" s="53" customFormat="1" ht="15.75" thickBot="1" x14ac:dyDescent="0.3">
      <c r="B21" s="68"/>
      <c r="C21" s="69"/>
      <c r="D21" s="13"/>
      <c r="E21" s="13"/>
      <c r="F21" s="13"/>
      <c r="G21" s="13"/>
      <c r="H21" s="13"/>
      <c r="I21" s="13"/>
      <c r="J21" s="13"/>
      <c r="K21" s="13"/>
      <c r="L21" s="13"/>
    </row>
    <row r="22" spans="2:12" ht="15.75" thickBot="1" x14ac:dyDescent="0.3">
      <c r="B22" s="236" t="s">
        <v>15</v>
      </c>
      <c r="C22" s="250"/>
      <c r="D22" s="55"/>
      <c r="E22" s="55"/>
      <c r="F22" s="55"/>
      <c r="G22" s="55"/>
      <c r="H22" s="55"/>
      <c r="I22" s="55"/>
      <c r="J22" s="55"/>
      <c r="K22" s="55"/>
      <c r="L22" s="55"/>
    </row>
    <row r="23" spans="2:12" x14ac:dyDescent="0.25">
      <c r="B23" s="2" t="s">
        <v>12</v>
      </c>
      <c r="C23" s="58" t="s">
        <v>256</v>
      </c>
      <c r="D23" s="13"/>
      <c r="E23" s="13"/>
      <c r="F23" s="13"/>
      <c r="G23" s="13"/>
      <c r="H23" s="13"/>
      <c r="I23" s="13"/>
      <c r="J23" s="12"/>
      <c r="K23" s="55"/>
      <c r="L23" s="55"/>
    </row>
    <row r="24" spans="2:12" x14ac:dyDescent="0.25">
      <c r="B24" s="3" t="s">
        <v>16</v>
      </c>
      <c r="C24" s="65" t="s">
        <v>326</v>
      </c>
      <c r="D24" s="13"/>
      <c r="E24" s="13"/>
      <c r="F24" s="13"/>
      <c r="G24" s="13"/>
      <c r="H24" s="13"/>
      <c r="I24" s="13"/>
      <c r="J24" s="12"/>
      <c r="K24" s="55"/>
      <c r="L24" s="55"/>
    </row>
    <row r="25" spans="2:12" x14ac:dyDescent="0.25">
      <c r="B25" s="3" t="s">
        <v>17</v>
      </c>
      <c r="C25" s="65" t="s">
        <v>327</v>
      </c>
      <c r="D25" s="13"/>
      <c r="E25" s="13"/>
      <c r="F25" s="13"/>
      <c r="G25" s="13"/>
      <c r="H25" s="13"/>
      <c r="I25" s="13"/>
      <c r="J25" s="12"/>
      <c r="K25" s="55"/>
      <c r="L25" s="55"/>
    </row>
    <row r="26" spans="2:12" x14ac:dyDescent="0.25">
      <c r="B26" s="3" t="s">
        <v>18</v>
      </c>
      <c r="C26" s="65" t="s">
        <v>327</v>
      </c>
      <c r="D26" s="13"/>
      <c r="E26" s="13"/>
      <c r="F26" s="13"/>
      <c r="G26" s="13"/>
      <c r="H26" s="13"/>
      <c r="I26" s="13"/>
      <c r="J26" s="12"/>
      <c r="K26" s="55"/>
      <c r="L26" s="55"/>
    </row>
    <row r="27" spans="2:12" x14ac:dyDescent="0.25">
      <c r="B27" s="3" t="s">
        <v>19</v>
      </c>
      <c r="C27" s="65" t="s">
        <v>328</v>
      </c>
      <c r="D27" s="13"/>
      <c r="E27" s="13"/>
      <c r="F27" s="13"/>
      <c r="G27" s="13"/>
      <c r="H27" s="13"/>
      <c r="I27" s="13"/>
      <c r="J27" s="12"/>
      <c r="K27" s="55"/>
      <c r="L27" s="55"/>
    </row>
    <row r="28" spans="2:12" x14ac:dyDescent="0.25">
      <c r="B28" s="3" t="s">
        <v>20</v>
      </c>
      <c r="C28" s="160" t="s">
        <v>329</v>
      </c>
      <c r="D28" s="13"/>
      <c r="E28" s="13"/>
      <c r="F28" s="13"/>
      <c r="G28" s="13"/>
      <c r="H28" s="13"/>
      <c r="I28" s="13"/>
      <c r="J28" s="12"/>
      <c r="K28" s="55"/>
      <c r="L28" s="55"/>
    </row>
    <row r="29" spans="2:12" x14ac:dyDescent="0.25">
      <c r="B29" s="3" t="s">
        <v>21</v>
      </c>
      <c r="C29" s="160" t="s">
        <v>330</v>
      </c>
      <c r="D29" s="13"/>
      <c r="E29" s="13"/>
      <c r="F29" s="13"/>
      <c r="G29" s="13"/>
      <c r="H29" s="13"/>
      <c r="I29" s="13"/>
      <c r="J29" s="12"/>
      <c r="K29" s="55"/>
      <c r="L29" s="55"/>
    </row>
    <row r="30" spans="2:12" x14ac:dyDescent="0.25">
      <c r="B30" s="3" t="s">
        <v>22</v>
      </c>
      <c r="C30" s="195" t="s">
        <v>331</v>
      </c>
      <c r="D30" s="13"/>
      <c r="E30" s="13"/>
      <c r="F30" s="13"/>
      <c r="G30" s="13"/>
      <c r="H30" s="13"/>
      <c r="I30" s="13"/>
      <c r="J30" s="12"/>
      <c r="K30" s="55"/>
      <c r="L30" s="55"/>
    </row>
    <row r="31" spans="2:12" ht="15.75" thickBot="1" x14ac:dyDescent="0.3">
      <c r="B31" s="4" t="s">
        <v>23</v>
      </c>
      <c r="C31" s="161" t="s">
        <v>332</v>
      </c>
      <c r="D31" s="13"/>
      <c r="E31" s="13"/>
      <c r="F31" s="13"/>
      <c r="G31" s="13"/>
      <c r="H31" s="13"/>
      <c r="I31" s="13"/>
      <c r="J31" s="12"/>
      <c r="K31" s="55"/>
      <c r="L31" s="55"/>
    </row>
    <row r="32" spans="2:12" ht="15.75" thickBot="1" x14ac:dyDescent="0.3">
      <c r="B32" s="253"/>
      <c r="C32" s="253"/>
      <c r="D32" s="55"/>
      <c r="E32" s="55"/>
      <c r="F32" s="55"/>
      <c r="G32" s="55"/>
      <c r="H32" s="55"/>
      <c r="I32" s="55"/>
      <c r="J32" s="55"/>
      <c r="K32" s="55"/>
      <c r="L32" s="55"/>
    </row>
    <row r="33" spans="2:12" ht="15.75" thickBot="1" x14ac:dyDescent="0.3">
      <c r="B33" s="70" t="s">
        <v>24</v>
      </c>
      <c r="C33" s="71"/>
      <c r="D33" s="55"/>
      <c r="E33" s="55"/>
      <c r="F33" s="55"/>
      <c r="G33" s="55"/>
      <c r="H33" s="55"/>
      <c r="I33" s="55"/>
      <c r="J33" s="55"/>
      <c r="K33" s="55"/>
      <c r="L33" s="55"/>
    </row>
    <row r="34" spans="2:12" x14ac:dyDescent="0.25">
      <c r="B34" s="5" t="s">
        <v>25</v>
      </c>
      <c r="C34" s="6" t="s">
        <v>333</v>
      </c>
      <c r="D34" s="55"/>
      <c r="E34" s="55"/>
    </row>
    <row r="35" spans="2:12" x14ac:dyDescent="0.25">
      <c r="B35" s="7" t="s">
        <v>26</v>
      </c>
      <c r="C35" s="8" t="s">
        <v>257</v>
      </c>
      <c r="D35" s="251"/>
      <c r="E35" s="251"/>
      <c r="F35" s="251"/>
      <c r="G35" s="55"/>
      <c r="H35" s="55"/>
      <c r="I35" s="55"/>
      <c r="J35" s="55"/>
      <c r="K35" s="55"/>
      <c r="L35" s="55"/>
    </row>
    <row r="36" spans="2:12" x14ac:dyDescent="0.25">
      <c r="B36" s="3" t="s">
        <v>27</v>
      </c>
      <c r="C36" s="162">
        <v>45061</v>
      </c>
      <c r="D36" s="12"/>
      <c r="E36" s="12"/>
      <c r="F36" s="12"/>
      <c r="G36" s="55"/>
      <c r="H36" s="55"/>
      <c r="I36" s="55"/>
      <c r="J36" s="55"/>
      <c r="K36" s="55"/>
      <c r="L36" s="55"/>
    </row>
    <row r="37" spans="2:12" x14ac:dyDescent="0.25">
      <c r="B37" s="3" t="s">
        <v>28</v>
      </c>
      <c r="C37" s="163" t="s">
        <v>334</v>
      </c>
      <c r="D37" s="12"/>
      <c r="E37" s="12"/>
      <c r="F37" s="12"/>
      <c r="G37" s="55"/>
      <c r="H37" s="55"/>
      <c r="I37" s="55"/>
      <c r="J37" s="55"/>
      <c r="K37" s="55"/>
      <c r="L37" s="55"/>
    </row>
    <row r="38" spans="2:12" ht="15.75" thickBot="1" x14ac:dyDescent="0.3">
      <c r="B38" s="4" t="s">
        <v>22</v>
      </c>
      <c r="C38" s="164" t="s">
        <v>335</v>
      </c>
      <c r="D38" s="12"/>
      <c r="E38" s="12"/>
      <c r="F38" s="12"/>
      <c r="G38" s="55"/>
      <c r="H38" s="55"/>
      <c r="I38" s="55"/>
      <c r="J38" s="55"/>
      <c r="K38" s="55"/>
      <c r="L38" s="55"/>
    </row>
    <row r="39" spans="2:12" ht="15.75" thickBot="1" x14ac:dyDescent="0.3">
      <c r="B39" s="251"/>
      <c r="C39" s="254"/>
      <c r="D39" s="55"/>
      <c r="E39" s="55"/>
      <c r="F39" s="55"/>
      <c r="G39" s="55"/>
      <c r="H39" s="55"/>
      <c r="I39" s="55"/>
      <c r="J39" s="55"/>
      <c r="K39" s="55"/>
      <c r="L39" s="55"/>
    </row>
    <row r="40" spans="2:12" ht="15.75" thickBot="1" x14ac:dyDescent="0.3">
      <c r="B40" s="236" t="s">
        <v>29</v>
      </c>
      <c r="C40" s="250"/>
      <c r="D40" s="55"/>
      <c r="E40" s="55"/>
      <c r="F40" s="55"/>
      <c r="G40" s="55"/>
      <c r="H40" s="55"/>
      <c r="I40" s="55"/>
      <c r="J40" s="55"/>
      <c r="K40" s="55"/>
      <c r="L40" s="55"/>
    </row>
    <row r="41" spans="2:12" ht="15.75" thickBot="1" x14ac:dyDescent="0.3">
      <c r="B41" s="72" t="s">
        <v>30</v>
      </c>
      <c r="C41" s="6" t="s">
        <v>333</v>
      </c>
      <c r="D41" s="55"/>
      <c r="E41" s="55"/>
      <c r="F41" s="55"/>
      <c r="G41" s="55"/>
      <c r="H41" s="55"/>
      <c r="I41" s="55"/>
      <c r="J41" s="55"/>
      <c r="K41" s="55"/>
      <c r="L41" s="55"/>
    </row>
    <row r="42" spans="2:12" ht="15.75" thickBot="1" x14ac:dyDescent="0.3">
      <c r="B42" s="73" t="s">
        <v>31</v>
      </c>
      <c r="C42" s="8" t="s">
        <v>257</v>
      </c>
      <c r="D42" s="55"/>
      <c r="E42" s="55"/>
      <c r="F42" s="55"/>
      <c r="G42" s="55"/>
      <c r="H42" s="55"/>
      <c r="I42" s="55"/>
      <c r="J42" s="55"/>
      <c r="K42" s="55"/>
      <c r="L42" s="55"/>
    </row>
    <row r="43" spans="2:12" ht="15.75" thickBot="1" x14ac:dyDescent="0.3">
      <c r="B43" s="73" t="s">
        <v>27</v>
      </c>
      <c r="C43" s="162">
        <v>45061</v>
      </c>
      <c r="D43" s="55"/>
      <c r="E43" s="55"/>
      <c r="F43" s="55"/>
      <c r="G43" s="55"/>
      <c r="H43" s="55"/>
      <c r="I43" s="55"/>
      <c r="J43" s="55"/>
      <c r="K43" s="55"/>
      <c r="L43" s="55"/>
    </row>
    <row r="44" spans="2:12" ht="15.75" thickBot="1" x14ac:dyDescent="0.3">
      <c r="B44" s="73" t="s">
        <v>28</v>
      </c>
      <c r="C44" s="163" t="s">
        <v>334</v>
      </c>
      <c r="D44" s="55"/>
      <c r="E44" s="55"/>
      <c r="F44" s="55"/>
      <c r="G44" s="55"/>
      <c r="H44" s="55"/>
      <c r="I44" s="55"/>
      <c r="J44" s="55"/>
      <c r="K44" s="55"/>
      <c r="L44" s="55"/>
    </row>
    <row r="45" spans="2:12" ht="15.75" thickBot="1" x14ac:dyDescent="0.3">
      <c r="B45" s="73" t="s">
        <v>22</v>
      </c>
      <c r="C45" s="164" t="s">
        <v>335</v>
      </c>
      <c r="D45" s="55"/>
      <c r="E45" s="55"/>
      <c r="F45" s="55"/>
      <c r="G45" s="55"/>
      <c r="H45" s="55"/>
      <c r="I45" s="55"/>
      <c r="J45" s="55"/>
      <c r="K45" s="55"/>
      <c r="L45" s="55"/>
    </row>
    <row r="46" spans="2:12" ht="15.75" thickBot="1" x14ac:dyDescent="0.3">
      <c r="B46" s="13"/>
      <c r="C46" s="12"/>
      <c r="D46" s="55"/>
      <c r="E46" s="55"/>
      <c r="F46" s="55"/>
      <c r="G46" s="55"/>
      <c r="H46" s="55"/>
      <c r="I46" s="55"/>
      <c r="J46" s="55"/>
      <c r="K46" s="55"/>
      <c r="L46" s="55"/>
    </row>
    <row r="47" spans="2:12" ht="15.75" thickBot="1" x14ac:dyDescent="0.3">
      <c r="B47" s="255" t="s">
        <v>32</v>
      </c>
      <c r="C47" s="256"/>
      <c r="D47" s="55"/>
      <c r="E47" s="55"/>
      <c r="F47" s="55"/>
      <c r="G47" s="55"/>
      <c r="H47" s="55"/>
      <c r="I47" s="55"/>
      <c r="J47" s="55"/>
      <c r="K47" s="55"/>
      <c r="L47" s="55"/>
    </row>
    <row r="48" spans="2:12" ht="15.75" thickBot="1" x14ac:dyDescent="0.3">
      <c r="B48" s="72" t="s">
        <v>30</v>
      </c>
      <c r="C48" s="10" t="s">
        <v>258</v>
      </c>
      <c r="D48" s="55"/>
      <c r="E48" s="55"/>
      <c r="F48" s="55"/>
      <c r="G48" s="55"/>
      <c r="H48" s="55"/>
      <c r="I48" s="55"/>
      <c r="J48" s="55"/>
      <c r="K48" s="55"/>
      <c r="L48" s="55"/>
    </row>
    <row r="49" spans="2:12" ht="15.75" thickBot="1" x14ac:dyDescent="0.3">
      <c r="B49" s="73" t="s">
        <v>31</v>
      </c>
      <c r="C49" s="9" t="s">
        <v>259</v>
      </c>
      <c r="D49" s="55"/>
      <c r="E49" s="55"/>
      <c r="F49" s="55"/>
      <c r="G49" s="55"/>
      <c r="H49" s="55"/>
      <c r="I49" s="55"/>
      <c r="J49" s="55"/>
      <c r="K49" s="55"/>
      <c r="L49" s="55"/>
    </row>
    <row r="50" spans="2:12" ht="15.75" thickBot="1" x14ac:dyDescent="0.3">
      <c r="B50" s="73" t="s">
        <v>27</v>
      </c>
      <c r="C50" s="162">
        <v>45061</v>
      </c>
      <c r="D50" s="55"/>
      <c r="E50" s="55"/>
      <c r="F50" s="55"/>
      <c r="G50" s="55"/>
      <c r="H50" s="55"/>
      <c r="I50" s="55"/>
      <c r="J50" s="55"/>
      <c r="K50" s="55"/>
      <c r="L50" s="55"/>
    </row>
    <row r="51" spans="2:12" ht="15.75" thickBot="1" x14ac:dyDescent="0.3">
      <c r="B51" s="73" t="s">
        <v>28</v>
      </c>
      <c r="C51" s="163" t="s">
        <v>260</v>
      </c>
      <c r="D51" s="55"/>
      <c r="E51" s="55"/>
      <c r="F51" s="55"/>
      <c r="G51" s="55"/>
      <c r="H51" s="55"/>
      <c r="I51" s="55"/>
      <c r="J51" s="55"/>
      <c r="K51" s="55"/>
      <c r="L51" s="55"/>
    </row>
    <row r="52" spans="2:12" ht="15.75" thickBot="1" x14ac:dyDescent="0.3">
      <c r="B52" s="73" t="s">
        <v>22</v>
      </c>
      <c r="C52" s="164" t="s">
        <v>261</v>
      </c>
      <c r="D52" s="55"/>
      <c r="E52" s="55"/>
      <c r="F52" s="55"/>
      <c r="G52" s="55"/>
      <c r="H52" s="55"/>
      <c r="I52" s="55"/>
      <c r="J52" s="55"/>
      <c r="K52" s="55"/>
      <c r="L52" s="55"/>
    </row>
    <row r="53" spans="2:12" ht="18.75" customHeight="1" thickBot="1" x14ac:dyDescent="0.3">
      <c r="B53" s="13"/>
      <c r="C53" s="12"/>
      <c r="D53" s="55"/>
      <c r="E53" s="55"/>
      <c r="F53" s="55"/>
      <c r="G53" s="55"/>
      <c r="H53" s="55"/>
      <c r="I53" s="55"/>
      <c r="J53" s="55"/>
      <c r="K53" s="55"/>
      <c r="L53" s="55"/>
    </row>
    <row r="54" spans="2:12" ht="33.75" customHeight="1" thickBot="1" x14ac:dyDescent="0.3">
      <c r="B54" s="236" t="s">
        <v>33</v>
      </c>
      <c r="C54" s="237"/>
      <c r="D54" s="238"/>
      <c r="E54" s="55"/>
      <c r="F54" s="55"/>
      <c r="G54" s="55"/>
      <c r="H54" s="55"/>
      <c r="I54" s="55"/>
      <c r="J54" s="55"/>
      <c r="K54" s="55"/>
      <c r="L54" s="55"/>
    </row>
    <row r="55" spans="2:12" ht="15.75" thickBot="1" x14ac:dyDescent="0.3">
      <c r="B55" s="257" t="s">
        <v>34</v>
      </c>
      <c r="C55" s="258"/>
      <c r="D55" s="259"/>
      <c r="E55" s="55"/>
      <c r="F55" s="55"/>
      <c r="G55" s="55"/>
      <c r="H55" s="55"/>
      <c r="I55" s="55"/>
      <c r="J55" s="55"/>
      <c r="K55" s="55"/>
      <c r="L55" s="55"/>
    </row>
    <row r="56" spans="2:12" ht="15.75" thickBot="1" x14ac:dyDescent="0.3">
      <c r="B56" s="74" t="s">
        <v>35</v>
      </c>
      <c r="C56" s="260" t="s">
        <v>36</v>
      </c>
      <c r="D56" s="261"/>
      <c r="E56" s="55"/>
      <c r="F56" s="55"/>
      <c r="G56" s="55"/>
      <c r="H56" s="55"/>
      <c r="I56" s="55"/>
      <c r="J56" s="55"/>
      <c r="K56" s="55"/>
      <c r="L56" s="55"/>
    </row>
    <row r="57" spans="2:12" ht="15.75" thickBot="1" x14ac:dyDescent="0.3">
      <c r="B57" s="11" t="s">
        <v>262</v>
      </c>
      <c r="C57" s="262" t="s">
        <v>262</v>
      </c>
      <c r="D57" s="263"/>
      <c r="E57" s="55"/>
      <c r="F57" s="55"/>
      <c r="G57" s="55"/>
      <c r="H57" s="55"/>
      <c r="I57" s="55"/>
      <c r="J57" s="55"/>
      <c r="K57" s="55"/>
      <c r="L57" s="55"/>
    </row>
    <row r="58" spans="2:12" ht="15.75" thickBot="1" x14ac:dyDescent="0.3">
      <c r="B58" s="42"/>
      <c r="C58" s="42"/>
      <c r="D58" s="42"/>
      <c r="E58" s="55"/>
      <c r="F58" s="55"/>
      <c r="G58" s="55"/>
      <c r="H58" s="55"/>
      <c r="I58" s="55"/>
      <c r="J58" s="55"/>
      <c r="K58" s="55"/>
      <c r="L58" s="55"/>
    </row>
    <row r="59" spans="2:12" ht="33.75" customHeight="1" thickBot="1" x14ac:dyDescent="0.3">
      <c r="B59" s="236" t="s">
        <v>204</v>
      </c>
      <c r="C59" s="237"/>
      <c r="D59" s="238"/>
      <c r="E59" s="55"/>
      <c r="F59" s="55"/>
      <c r="G59" s="55"/>
      <c r="H59" s="55"/>
      <c r="I59" s="55"/>
      <c r="J59" s="55"/>
      <c r="K59" s="55"/>
      <c r="L59" s="55"/>
    </row>
    <row r="60" spans="2:12" ht="15.75" thickBot="1" x14ac:dyDescent="0.3">
      <c r="B60" s="257" t="s">
        <v>34</v>
      </c>
      <c r="C60" s="258"/>
      <c r="D60" s="259"/>
      <c r="E60" s="55"/>
      <c r="F60" s="55"/>
      <c r="G60" s="55"/>
      <c r="H60" s="55"/>
      <c r="I60" s="55"/>
      <c r="J60" s="55"/>
      <c r="K60" s="55"/>
      <c r="L60" s="55"/>
    </row>
    <row r="61" spans="2:12" ht="15.75" thickBot="1" x14ac:dyDescent="0.3">
      <c r="B61" s="74" t="s">
        <v>35</v>
      </c>
      <c r="C61" s="260" t="s">
        <v>205</v>
      </c>
      <c r="D61" s="261"/>
      <c r="E61" s="55"/>
      <c r="F61" s="55"/>
      <c r="G61" s="55"/>
      <c r="H61" s="55"/>
      <c r="I61" s="55"/>
      <c r="J61" s="55"/>
      <c r="K61" s="55"/>
      <c r="L61" s="55"/>
    </row>
    <row r="62" spans="2:12" ht="15.75" thickBot="1" x14ac:dyDescent="0.3">
      <c r="B62" s="11" t="s">
        <v>262</v>
      </c>
      <c r="C62" s="262" t="s">
        <v>262</v>
      </c>
      <c r="D62" s="263"/>
      <c r="E62" s="55"/>
      <c r="F62" s="55"/>
      <c r="G62" s="55"/>
      <c r="H62" s="55"/>
      <c r="I62" s="55"/>
      <c r="J62" s="55"/>
      <c r="K62" s="55"/>
      <c r="L62" s="55"/>
    </row>
    <row r="63" spans="2:12" ht="15.75" thickBot="1" x14ac:dyDescent="0.3">
      <c r="B63" s="75"/>
      <c r="C63" s="75"/>
      <c r="D63" s="75"/>
      <c r="E63" s="55"/>
      <c r="F63" s="55"/>
      <c r="G63" s="55"/>
      <c r="H63" s="55"/>
      <c r="I63" s="55"/>
      <c r="J63" s="55"/>
      <c r="K63" s="55"/>
      <c r="L63" s="55"/>
    </row>
    <row r="64" spans="2:12" ht="15.75" thickBot="1" x14ac:dyDescent="0.3">
      <c r="B64" s="257" t="s">
        <v>37</v>
      </c>
      <c r="C64" s="258"/>
      <c r="D64" s="258"/>
      <c r="E64" s="259"/>
      <c r="F64" s="55"/>
      <c r="G64" s="55"/>
      <c r="H64" s="55"/>
      <c r="I64" s="55"/>
      <c r="J64" s="55"/>
      <c r="K64" s="55"/>
      <c r="L64" s="55"/>
    </row>
    <row r="65" spans="2:13" ht="15.75" thickBot="1" x14ac:dyDescent="0.3">
      <c r="B65" s="155" t="s">
        <v>140</v>
      </c>
      <c r="C65" s="156"/>
      <c r="D65" s="157"/>
      <c r="E65" s="158"/>
      <c r="F65" s="158"/>
      <c r="G65" s="158"/>
      <c r="H65" s="158"/>
      <c r="I65" s="158"/>
      <c r="J65" s="158"/>
      <c r="K65" s="158"/>
      <c r="L65" s="158"/>
      <c r="M65" s="159"/>
    </row>
    <row r="66" spans="2:13" ht="15.75" customHeight="1" thickBot="1" x14ac:dyDescent="0.3">
      <c r="B66" s="218" t="s">
        <v>171</v>
      </c>
      <c r="C66" s="234" t="s">
        <v>172</v>
      </c>
      <c r="D66" s="218" t="s">
        <v>237</v>
      </c>
      <c r="E66" s="232" t="s">
        <v>38</v>
      </c>
      <c r="F66" s="233"/>
      <c r="G66" s="218" t="s">
        <v>128</v>
      </c>
      <c r="H66" s="43" t="s">
        <v>131</v>
      </c>
      <c r="I66" s="232" t="s">
        <v>131</v>
      </c>
      <c r="J66" s="233"/>
      <c r="K66" s="218" t="s">
        <v>173</v>
      </c>
      <c r="L66" s="218" t="s">
        <v>132</v>
      </c>
      <c r="M66" s="218" t="s">
        <v>174</v>
      </c>
    </row>
    <row r="67" spans="2:13" ht="72" customHeight="1" thickBot="1" x14ac:dyDescent="0.3">
      <c r="B67" s="219"/>
      <c r="C67" s="235"/>
      <c r="D67" s="219"/>
      <c r="E67" s="15" t="s">
        <v>129</v>
      </c>
      <c r="F67" s="40" t="s">
        <v>130</v>
      </c>
      <c r="G67" s="219"/>
      <c r="H67" s="15" t="s">
        <v>82</v>
      </c>
      <c r="I67" s="15" t="s">
        <v>82</v>
      </c>
      <c r="J67" s="51" t="s">
        <v>83</v>
      </c>
      <c r="K67" s="219"/>
      <c r="L67" s="219"/>
      <c r="M67" s="219"/>
    </row>
    <row r="68" spans="2:13" ht="77.25" thickBot="1" x14ac:dyDescent="0.3">
      <c r="B68" s="200" t="s">
        <v>353</v>
      </c>
      <c r="C68" s="205" t="s">
        <v>295</v>
      </c>
      <c r="D68" s="200"/>
      <c r="E68" s="201">
        <v>1</v>
      </c>
      <c r="F68" s="202" t="s">
        <v>359</v>
      </c>
      <c r="G68" s="203" t="s">
        <v>367</v>
      </c>
      <c r="H68" s="201"/>
      <c r="I68" s="201">
        <v>3</v>
      </c>
      <c r="J68" s="202">
        <v>3</v>
      </c>
      <c r="K68" s="202">
        <f>+(J68*100)/I68</f>
        <v>100</v>
      </c>
      <c r="L68" s="204" t="s">
        <v>408</v>
      </c>
      <c r="M68" s="210" t="s">
        <v>344</v>
      </c>
    </row>
    <row r="69" spans="2:13" ht="192" thickBot="1" x14ac:dyDescent="0.3">
      <c r="B69" s="205" t="s">
        <v>356</v>
      </c>
      <c r="C69" s="202" t="s">
        <v>263</v>
      </c>
      <c r="D69" s="205"/>
      <c r="E69" s="206">
        <v>2</v>
      </c>
      <c r="F69" s="207" t="s">
        <v>360</v>
      </c>
      <c r="G69" s="208" t="s">
        <v>368</v>
      </c>
      <c r="H69" s="201"/>
      <c r="I69" s="206">
        <v>200</v>
      </c>
      <c r="J69" s="207">
        <v>200</v>
      </c>
      <c r="K69" s="202">
        <f t="shared" ref="K69:K75" si="0">+(J69*100)/I69</f>
        <v>100</v>
      </c>
      <c r="L69" s="204" t="s">
        <v>381</v>
      </c>
      <c r="M69" s="210" t="s">
        <v>382</v>
      </c>
    </row>
    <row r="70" spans="2:13" ht="115.5" thickBot="1" x14ac:dyDescent="0.3">
      <c r="B70" s="205" t="s">
        <v>357</v>
      </c>
      <c r="C70" s="205" t="s">
        <v>264</v>
      </c>
      <c r="D70" s="200"/>
      <c r="E70" s="201">
        <v>3</v>
      </c>
      <c r="F70" s="202" t="s">
        <v>361</v>
      </c>
      <c r="G70" s="203" t="s">
        <v>369</v>
      </c>
      <c r="H70" s="201"/>
      <c r="I70" s="201">
        <v>1</v>
      </c>
      <c r="J70" s="202">
        <v>1</v>
      </c>
      <c r="K70" s="202">
        <f t="shared" si="0"/>
        <v>100</v>
      </c>
      <c r="L70" s="204" t="s">
        <v>415</v>
      </c>
      <c r="M70" s="204" t="s">
        <v>265</v>
      </c>
    </row>
    <row r="71" spans="2:13" ht="102.75" thickBot="1" x14ac:dyDescent="0.3">
      <c r="B71" s="202" t="s">
        <v>356</v>
      </c>
      <c r="C71" s="202" t="s">
        <v>263</v>
      </c>
      <c r="D71" s="202" t="s">
        <v>421</v>
      </c>
      <c r="E71" s="202">
        <v>4</v>
      </c>
      <c r="F71" s="202" t="s">
        <v>362</v>
      </c>
      <c r="G71" s="203" t="s">
        <v>370</v>
      </c>
      <c r="H71" s="42"/>
      <c r="I71" s="201">
        <v>1</v>
      </c>
      <c r="J71" s="202">
        <v>1</v>
      </c>
      <c r="K71" s="202">
        <f t="shared" si="0"/>
        <v>100</v>
      </c>
      <c r="L71" s="202" t="s">
        <v>409</v>
      </c>
      <c r="M71" s="204" t="s">
        <v>265</v>
      </c>
    </row>
    <row r="72" spans="2:13" ht="77.25" thickBot="1" x14ac:dyDescent="0.3">
      <c r="B72" s="209" t="s">
        <v>356</v>
      </c>
      <c r="C72" s="202" t="s">
        <v>264</v>
      </c>
      <c r="D72" s="202" t="s">
        <v>337</v>
      </c>
      <c r="E72" s="202">
        <v>5</v>
      </c>
      <c r="F72" s="202" t="s">
        <v>363</v>
      </c>
      <c r="G72" s="203" t="s">
        <v>338</v>
      </c>
      <c r="H72" s="42"/>
      <c r="I72" s="201">
        <v>1</v>
      </c>
      <c r="J72" s="202">
        <v>1</v>
      </c>
      <c r="K72" s="202">
        <f t="shared" si="0"/>
        <v>100</v>
      </c>
      <c r="L72" s="202" t="s">
        <v>414</v>
      </c>
      <c r="M72" s="204" t="s">
        <v>266</v>
      </c>
    </row>
    <row r="73" spans="2:13" ht="77.25" thickBot="1" x14ac:dyDescent="0.3">
      <c r="B73" s="209" t="s">
        <v>356</v>
      </c>
      <c r="C73" s="202" t="s">
        <v>264</v>
      </c>
      <c r="D73" s="202" t="s">
        <v>337</v>
      </c>
      <c r="E73" s="202">
        <v>6</v>
      </c>
      <c r="F73" s="202" t="s">
        <v>364</v>
      </c>
      <c r="G73" s="202" t="s">
        <v>371</v>
      </c>
      <c r="H73" s="42"/>
      <c r="I73" s="201">
        <v>1</v>
      </c>
      <c r="J73" s="202">
        <v>1</v>
      </c>
      <c r="K73" s="202">
        <f t="shared" si="0"/>
        <v>100</v>
      </c>
      <c r="L73" s="202" t="s">
        <v>410</v>
      </c>
      <c r="M73" s="210" t="s">
        <v>374</v>
      </c>
    </row>
    <row r="74" spans="2:13" ht="115.5" thickBot="1" x14ac:dyDescent="0.3">
      <c r="B74" s="209" t="s">
        <v>358</v>
      </c>
      <c r="C74" s="202" t="s">
        <v>336</v>
      </c>
      <c r="D74" s="202"/>
      <c r="E74" s="202">
        <v>7</v>
      </c>
      <c r="F74" s="202" t="s">
        <v>365</v>
      </c>
      <c r="G74" s="202" t="s">
        <v>372</v>
      </c>
      <c r="H74" s="42"/>
      <c r="I74" s="201">
        <v>2</v>
      </c>
      <c r="J74" s="202">
        <v>2</v>
      </c>
      <c r="K74" s="202">
        <f t="shared" si="0"/>
        <v>100</v>
      </c>
      <c r="L74" s="202" t="s">
        <v>411</v>
      </c>
      <c r="M74" s="210" t="s">
        <v>383</v>
      </c>
    </row>
    <row r="75" spans="2:13" ht="179.25" thickBot="1" x14ac:dyDescent="0.3">
      <c r="B75" s="209" t="s">
        <v>358</v>
      </c>
      <c r="C75" s="202" t="s">
        <v>336</v>
      </c>
      <c r="D75" s="202"/>
      <c r="E75" s="202">
        <v>8</v>
      </c>
      <c r="F75" s="202" t="s">
        <v>366</v>
      </c>
      <c r="G75" s="202" t="s">
        <v>373</v>
      </c>
      <c r="H75" s="42"/>
      <c r="I75" s="201">
        <v>1</v>
      </c>
      <c r="J75" s="202">
        <v>2</v>
      </c>
      <c r="K75" s="202">
        <f t="shared" si="0"/>
        <v>200</v>
      </c>
      <c r="L75" s="202" t="s">
        <v>417</v>
      </c>
      <c r="M75" s="204" t="s">
        <v>267</v>
      </c>
    </row>
    <row r="76" spans="2:13" x14ac:dyDescent="0.25">
      <c r="B76" s="79"/>
      <c r="C76" s="79"/>
      <c r="D76" s="79"/>
      <c r="E76" s="79"/>
      <c r="F76" s="79"/>
      <c r="G76" s="55"/>
      <c r="H76" s="55"/>
      <c r="I76" s="55"/>
      <c r="J76" s="55"/>
      <c r="K76" s="55"/>
      <c r="L76" s="55"/>
    </row>
    <row r="77" spans="2:13" ht="15.75" thickBot="1" x14ac:dyDescent="0.3">
      <c r="B77" s="79"/>
      <c r="C77" s="79"/>
      <c r="D77" s="79"/>
      <c r="E77" s="79"/>
      <c r="F77" s="79"/>
      <c r="G77" s="55"/>
      <c r="H77" s="55"/>
      <c r="I77" s="55"/>
      <c r="J77" s="55"/>
      <c r="K77" s="55"/>
      <c r="L77" s="55"/>
    </row>
    <row r="78" spans="2:13" ht="15.75" thickBot="1" x14ac:dyDescent="0.3">
      <c r="B78" s="220" t="s">
        <v>175</v>
      </c>
      <c r="C78" s="221"/>
      <c r="D78" s="222"/>
      <c r="E78" s="79"/>
      <c r="F78" s="79"/>
      <c r="G78" s="55"/>
      <c r="H78" s="55"/>
      <c r="I78" s="55"/>
      <c r="J78" s="55"/>
      <c r="K78" s="55"/>
      <c r="L78" s="55"/>
    </row>
    <row r="79" spans="2:13" ht="26.25" thickBot="1" x14ac:dyDescent="0.3">
      <c r="B79" s="49" t="s">
        <v>176</v>
      </c>
      <c r="C79" s="49" t="s">
        <v>177</v>
      </c>
      <c r="D79" s="49" t="s">
        <v>178</v>
      </c>
      <c r="E79" s="79"/>
      <c r="F79" s="79"/>
      <c r="G79" s="55"/>
      <c r="H79" s="55"/>
      <c r="I79" s="55"/>
      <c r="J79" s="55"/>
      <c r="K79" s="55"/>
      <c r="L79" s="55"/>
    </row>
    <row r="80" spans="2:13" ht="51.75" thickBot="1" x14ac:dyDescent="0.3">
      <c r="B80" s="200" t="s">
        <v>353</v>
      </c>
      <c r="C80" s="165">
        <v>1</v>
      </c>
      <c r="D80" s="78" t="s">
        <v>412</v>
      </c>
      <c r="E80" s="79"/>
      <c r="F80" s="79"/>
      <c r="G80" s="55"/>
      <c r="H80" s="55"/>
      <c r="I80" s="55"/>
      <c r="J80" s="55"/>
      <c r="K80" s="55"/>
      <c r="L80" s="55"/>
    </row>
    <row r="81" spans="2:12" ht="51.75" thickBot="1" x14ac:dyDescent="0.3">
      <c r="B81" s="200" t="s">
        <v>354</v>
      </c>
      <c r="C81" s="165">
        <v>1</v>
      </c>
      <c r="D81" s="78"/>
      <c r="E81" s="79"/>
      <c r="F81" s="79"/>
      <c r="G81" s="55"/>
      <c r="H81" s="55"/>
      <c r="I81" s="55"/>
      <c r="J81" s="55"/>
      <c r="K81" s="55"/>
      <c r="L81" s="55"/>
    </row>
    <row r="82" spans="2:12" ht="39" thickBot="1" x14ac:dyDescent="0.3">
      <c r="B82" s="205" t="s">
        <v>355</v>
      </c>
      <c r="C82" s="165">
        <v>1</v>
      </c>
      <c r="D82" s="78"/>
      <c r="E82" s="79"/>
      <c r="F82" s="79"/>
      <c r="G82" s="55"/>
      <c r="H82" s="55"/>
      <c r="I82" s="55"/>
      <c r="J82" s="55"/>
      <c r="K82" s="55"/>
      <c r="L82" s="55"/>
    </row>
    <row r="83" spans="2:12" ht="51.75" thickBot="1" x14ac:dyDescent="0.3">
      <c r="B83" s="205" t="s">
        <v>356</v>
      </c>
      <c r="C83" s="165">
        <v>1</v>
      </c>
      <c r="D83" s="78"/>
      <c r="E83" s="79"/>
      <c r="F83" s="79"/>
      <c r="G83" s="55"/>
      <c r="H83" s="55"/>
      <c r="I83" s="55"/>
      <c r="J83" s="55"/>
      <c r="K83" s="55"/>
      <c r="L83" s="55"/>
    </row>
    <row r="84" spans="2:12" ht="51.75" thickBot="1" x14ac:dyDescent="0.3">
      <c r="B84" s="205" t="s">
        <v>357</v>
      </c>
      <c r="C84" s="165">
        <v>1</v>
      </c>
      <c r="D84" s="78"/>
      <c r="E84" s="79"/>
      <c r="F84" s="79"/>
      <c r="G84" s="55"/>
      <c r="H84" s="55"/>
      <c r="I84" s="55"/>
      <c r="J84" s="55"/>
      <c r="K84" s="55"/>
      <c r="L84" s="55"/>
    </row>
    <row r="85" spans="2:12" ht="51.75" thickBot="1" x14ac:dyDescent="0.3">
      <c r="B85" s="202" t="s">
        <v>356</v>
      </c>
      <c r="C85" s="165">
        <v>1</v>
      </c>
      <c r="D85" s="78"/>
      <c r="E85" s="79"/>
      <c r="F85" s="79"/>
      <c r="G85" s="55"/>
      <c r="H85" s="55"/>
      <c r="I85" s="55"/>
      <c r="J85" s="55"/>
      <c r="K85" s="55"/>
      <c r="L85" s="55"/>
    </row>
    <row r="86" spans="2:12" ht="51.75" thickBot="1" x14ac:dyDescent="0.3">
      <c r="B86" s="209" t="s">
        <v>356</v>
      </c>
      <c r="C86" s="165">
        <v>1</v>
      </c>
      <c r="D86" s="78"/>
      <c r="E86" s="79"/>
      <c r="F86" s="79"/>
      <c r="G86" s="55"/>
      <c r="H86" s="55"/>
      <c r="I86" s="55"/>
      <c r="J86" s="55"/>
      <c r="K86" s="55"/>
      <c r="L86" s="55"/>
    </row>
    <row r="87" spans="2:12" ht="51.75" thickBot="1" x14ac:dyDescent="0.3">
      <c r="B87" s="209" t="s">
        <v>356</v>
      </c>
      <c r="C87" s="165">
        <v>1</v>
      </c>
      <c r="D87" s="78"/>
      <c r="E87" s="79"/>
      <c r="F87" s="79"/>
      <c r="G87" s="55"/>
      <c r="H87" s="55"/>
      <c r="I87" s="55"/>
      <c r="J87" s="55"/>
      <c r="K87" s="55"/>
      <c r="L87" s="55"/>
    </row>
    <row r="88" spans="2:12" ht="90" thickBot="1" x14ac:dyDescent="0.3">
      <c r="B88" s="209" t="s">
        <v>358</v>
      </c>
      <c r="C88" s="165">
        <v>1</v>
      </c>
      <c r="D88" s="78"/>
      <c r="E88" s="79"/>
      <c r="F88" s="79"/>
      <c r="G88" s="55"/>
      <c r="H88" s="55"/>
      <c r="I88" s="55"/>
      <c r="J88" s="55"/>
      <c r="K88" s="55"/>
      <c r="L88" s="55"/>
    </row>
    <row r="89" spans="2:12" ht="90" thickBot="1" x14ac:dyDescent="0.3">
      <c r="B89" s="209" t="s">
        <v>358</v>
      </c>
      <c r="C89" s="165">
        <v>1</v>
      </c>
      <c r="D89" s="78"/>
      <c r="E89" s="79"/>
      <c r="F89" s="79"/>
      <c r="G89" s="55"/>
      <c r="H89" s="55"/>
      <c r="I89" s="55"/>
      <c r="J89" s="55"/>
      <c r="K89" s="55"/>
      <c r="L89" s="55"/>
    </row>
    <row r="90" spans="2:12" ht="15.75" thickBot="1" x14ac:dyDescent="0.3">
      <c r="B90" s="196"/>
      <c r="C90" s="165"/>
      <c r="D90" s="78"/>
      <c r="E90" s="79"/>
      <c r="F90" s="79"/>
      <c r="G90" s="55"/>
      <c r="H90" s="55"/>
      <c r="I90" s="55"/>
      <c r="J90" s="55"/>
      <c r="K90" s="55"/>
      <c r="L90" s="55"/>
    </row>
    <row r="91" spans="2:12" x14ac:dyDescent="0.25">
      <c r="B91" s="79"/>
      <c r="C91" s="79"/>
      <c r="D91" s="79"/>
      <c r="E91" s="79"/>
      <c r="F91" s="79"/>
      <c r="G91" s="55"/>
      <c r="H91" s="55"/>
      <c r="I91" s="55"/>
      <c r="J91" s="55"/>
      <c r="K91" s="55"/>
      <c r="L91" s="55"/>
    </row>
    <row r="92" spans="2:12" ht="15.75" thickBot="1" x14ac:dyDescent="0.3">
      <c r="B92" s="79"/>
      <c r="C92" s="79"/>
      <c r="D92" s="79"/>
      <c r="E92" s="79"/>
      <c r="F92" s="79"/>
      <c r="G92" s="55"/>
      <c r="H92" s="55"/>
      <c r="I92" s="55"/>
      <c r="J92" s="55"/>
      <c r="K92" s="55"/>
      <c r="L92" s="55"/>
    </row>
    <row r="93" spans="2:12" ht="15.75" thickBot="1" x14ac:dyDescent="0.3">
      <c r="B93" s="220" t="s">
        <v>179</v>
      </c>
      <c r="C93" s="221"/>
      <c r="D93" s="221"/>
      <c r="E93" s="222"/>
      <c r="F93" s="79"/>
      <c r="G93" s="55"/>
      <c r="H93" s="55"/>
      <c r="I93" s="55"/>
      <c r="J93" s="55"/>
      <c r="K93" s="55"/>
      <c r="L93" s="55"/>
    </row>
    <row r="94" spans="2:12" ht="72.75" customHeight="1" thickBot="1" x14ac:dyDescent="0.3">
      <c r="B94" s="39" t="s">
        <v>180</v>
      </c>
      <c r="C94" s="39" t="s">
        <v>226</v>
      </c>
      <c r="D94" s="39" t="s">
        <v>181</v>
      </c>
      <c r="E94" s="39" t="s">
        <v>182</v>
      </c>
      <c r="F94" s="79"/>
      <c r="G94" s="55"/>
      <c r="H94" s="55"/>
      <c r="I94" s="55"/>
      <c r="J94" s="55"/>
      <c r="K94" s="55"/>
      <c r="L94" s="55"/>
    </row>
    <row r="95" spans="2:12" ht="75" customHeight="1" thickBot="1" x14ac:dyDescent="0.3">
      <c r="B95" s="76" t="s">
        <v>340</v>
      </c>
      <c r="C95" s="77" t="s">
        <v>420</v>
      </c>
      <c r="D95" s="165">
        <v>0.8</v>
      </c>
      <c r="E95" s="77" t="s">
        <v>422</v>
      </c>
      <c r="F95" s="79"/>
      <c r="G95" s="55"/>
      <c r="H95" s="55"/>
      <c r="I95" s="55"/>
      <c r="J95" s="55"/>
      <c r="K95" s="55"/>
      <c r="L95" s="55"/>
    </row>
    <row r="96" spans="2:12" ht="87.75" customHeight="1" thickBot="1" x14ac:dyDescent="0.3">
      <c r="B96" s="76" t="s">
        <v>345</v>
      </c>
      <c r="C96" s="77"/>
      <c r="D96" s="165">
        <v>0</v>
      </c>
      <c r="E96" s="77"/>
      <c r="F96" s="79"/>
      <c r="G96" s="55"/>
      <c r="H96" s="55"/>
      <c r="I96" s="55"/>
      <c r="J96" s="55"/>
      <c r="K96" s="55"/>
      <c r="L96" s="55"/>
    </row>
    <row r="97" spans="2:13" ht="66" customHeight="1" thickBot="1" x14ac:dyDescent="0.3">
      <c r="B97" s="76" t="s">
        <v>346</v>
      </c>
      <c r="C97" s="77" t="s">
        <v>339</v>
      </c>
      <c r="D97" s="165">
        <v>1</v>
      </c>
      <c r="E97" s="77" t="s">
        <v>351</v>
      </c>
      <c r="F97" s="79"/>
      <c r="G97" s="55"/>
      <c r="H97" s="55"/>
      <c r="I97" s="55"/>
      <c r="J97" s="55"/>
      <c r="K97" s="55"/>
      <c r="L97" s="55"/>
    </row>
    <row r="98" spans="2:13" ht="43.5" customHeight="1" thickBot="1" x14ac:dyDescent="0.3">
      <c r="B98" s="76" t="s">
        <v>341</v>
      </c>
      <c r="C98" s="77"/>
      <c r="D98" s="165">
        <v>0</v>
      </c>
      <c r="E98" s="77"/>
      <c r="F98" s="79"/>
      <c r="G98" s="55"/>
      <c r="H98" s="55"/>
      <c r="I98" s="55"/>
      <c r="J98" s="55"/>
      <c r="K98" s="55"/>
      <c r="L98" s="55"/>
    </row>
    <row r="99" spans="2:13" ht="65.25" customHeight="1" thickBot="1" x14ac:dyDescent="0.3">
      <c r="B99" s="76" t="s">
        <v>342</v>
      </c>
      <c r="C99" s="77" t="s">
        <v>413</v>
      </c>
      <c r="D99" s="165">
        <v>0.7</v>
      </c>
      <c r="E99" s="77" t="s">
        <v>383</v>
      </c>
      <c r="F99" s="79"/>
      <c r="G99" s="55"/>
      <c r="H99" s="55"/>
      <c r="I99" s="55"/>
      <c r="J99" s="55"/>
      <c r="K99" s="55"/>
      <c r="L99" s="55"/>
    </row>
    <row r="100" spans="2:13" ht="64.5" thickBot="1" x14ac:dyDescent="0.3">
      <c r="B100" s="76" t="s">
        <v>343</v>
      </c>
      <c r="C100" s="77" t="s">
        <v>362</v>
      </c>
      <c r="D100" s="165">
        <v>0.8</v>
      </c>
      <c r="E100" s="77" t="s">
        <v>374</v>
      </c>
      <c r="F100" s="79"/>
      <c r="G100" s="55"/>
      <c r="H100" s="55"/>
      <c r="I100" s="55"/>
      <c r="J100" s="55"/>
      <c r="K100" s="55"/>
      <c r="L100" s="55"/>
    </row>
    <row r="101" spans="2:13" ht="90" thickBot="1" x14ac:dyDescent="0.3">
      <c r="B101" s="76" t="s">
        <v>347</v>
      </c>
      <c r="C101" s="77" t="s">
        <v>363</v>
      </c>
      <c r="D101" s="165">
        <v>1</v>
      </c>
      <c r="E101" s="77" t="s">
        <v>385</v>
      </c>
      <c r="F101" s="79"/>
      <c r="G101" s="55"/>
      <c r="H101" s="55"/>
      <c r="I101" s="55"/>
      <c r="J101" s="55"/>
      <c r="K101" s="55"/>
      <c r="L101" s="55"/>
    </row>
    <row r="102" spans="2:13" ht="77.25" thickBot="1" x14ac:dyDescent="0.3">
      <c r="B102" s="76" t="s">
        <v>348</v>
      </c>
      <c r="C102" s="77"/>
      <c r="D102" s="165">
        <v>0</v>
      </c>
      <c r="E102" s="77"/>
      <c r="F102" s="79"/>
      <c r="G102" s="55"/>
      <c r="H102" s="55"/>
      <c r="I102" s="55"/>
      <c r="J102" s="55"/>
      <c r="K102" s="55"/>
      <c r="L102" s="55"/>
    </row>
    <row r="103" spans="2:13" ht="51.75" thickBot="1" x14ac:dyDescent="0.3">
      <c r="B103" s="76" t="s">
        <v>349</v>
      </c>
      <c r="C103" s="77" t="s">
        <v>386</v>
      </c>
      <c r="D103" s="165">
        <v>0.6</v>
      </c>
      <c r="E103" s="77" t="s">
        <v>352</v>
      </c>
      <c r="F103" s="79"/>
      <c r="G103" s="55"/>
      <c r="H103" s="55"/>
      <c r="I103" s="55"/>
      <c r="J103" s="55"/>
      <c r="K103" s="55"/>
      <c r="L103" s="55"/>
    </row>
    <row r="104" spans="2:13" ht="39" thickBot="1" x14ac:dyDescent="0.3">
      <c r="B104" s="76" t="s">
        <v>350</v>
      </c>
      <c r="C104" s="77" t="s">
        <v>375</v>
      </c>
      <c r="D104" s="165">
        <v>1</v>
      </c>
      <c r="E104" s="77" t="s">
        <v>376</v>
      </c>
      <c r="F104" s="79"/>
      <c r="G104" s="55"/>
      <c r="H104" s="55"/>
      <c r="I104" s="55"/>
      <c r="J104" s="55"/>
      <c r="K104" s="55"/>
      <c r="L104" s="55"/>
    </row>
    <row r="105" spans="2:13" ht="15.75" thickBot="1" x14ac:dyDescent="0.3">
      <c r="B105" s="76"/>
      <c r="C105" s="77"/>
      <c r="D105" s="165"/>
      <c r="E105" s="77"/>
      <c r="F105" s="180"/>
      <c r="G105" s="55"/>
      <c r="H105" s="55"/>
      <c r="I105" s="55"/>
      <c r="J105" s="55"/>
      <c r="K105" s="55"/>
      <c r="L105" s="55"/>
    </row>
    <row r="106" spans="2:13" x14ac:dyDescent="0.25">
      <c r="B106" s="75"/>
      <c r="C106" s="75"/>
      <c r="D106" s="75"/>
      <c r="E106" s="55"/>
      <c r="F106" s="55"/>
      <c r="G106" s="55"/>
      <c r="H106" s="55"/>
      <c r="I106" s="55"/>
      <c r="J106" s="55"/>
      <c r="K106" s="55"/>
      <c r="L106" s="55"/>
    </row>
    <row r="107" spans="2:13" ht="15.75" thickBot="1" x14ac:dyDescent="0.3"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</row>
    <row r="108" spans="2:13" ht="15.75" customHeight="1" thickBot="1" x14ac:dyDescent="0.3">
      <c r="B108" s="220" t="s">
        <v>296</v>
      </c>
      <c r="C108" s="221"/>
      <c r="D108" s="221"/>
      <c r="E108" s="221"/>
      <c r="F108" s="222"/>
      <c r="G108" s="55"/>
      <c r="H108" s="55"/>
      <c r="I108" s="55"/>
      <c r="J108" s="55"/>
      <c r="K108" s="55"/>
      <c r="L108" s="55"/>
    </row>
    <row r="109" spans="2:13" ht="15.75" customHeight="1" x14ac:dyDescent="0.25">
      <c r="B109" s="218" t="s">
        <v>250</v>
      </c>
      <c r="C109" s="226" t="s">
        <v>81</v>
      </c>
      <c r="D109" s="293" t="s">
        <v>142</v>
      </c>
      <c r="E109" s="229" t="s">
        <v>143</v>
      </c>
      <c r="F109" s="223" t="s">
        <v>144</v>
      </c>
      <c r="G109" s="55"/>
      <c r="H109" s="55"/>
      <c r="I109" s="55"/>
      <c r="J109" s="55"/>
      <c r="K109" s="55"/>
      <c r="L109" s="55"/>
      <c r="M109" s="55"/>
    </row>
    <row r="110" spans="2:13" ht="15" customHeight="1" x14ac:dyDescent="0.25">
      <c r="B110" s="272"/>
      <c r="C110" s="227"/>
      <c r="D110" s="294"/>
      <c r="E110" s="230"/>
      <c r="F110" s="224"/>
      <c r="G110" s="55"/>
      <c r="H110" s="55"/>
      <c r="I110" s="55"/>
      <c r="J110" s="55"/>
      <c r="K110" s="55"/>
      <c r="L110" s="55"/>
      <c r="M110" s="55"/>
    </row>
    <row r="111" spans="2:13" ht="46.5" customHeight="1" thickBot="1" x14ac:dyDescent="0.3">
      <c r="B111" s="219"/>
      <c r="C111" s="228"/>
      <c r="D111" s="295"/>
      <c r="E111" s="231"/>
      <c r="F111" s="225"/>
      <c r="G111" s="55"/>
      <c r="H111" s="55"/>
      <c r="I111" s="55"/>
      <c r="J111" s="55"/>
      <c r="K111" s="55"/>
      <c r="L111" s="55"/>
      <c r="M111" s="55"/>
    </row>
    <row r="112" spans="2:13" ht="81" customHeight="1" thickBot="1" x14ac:dyDescent="0.3">
      <c r="B112" s="211" t="str">
        <f>+L68</f>
        <v>CONTRAPARTE PARA CONSTRUCCION DE CUBIERTAS EN ESPACIOS ÚBLICOS DE LAS COMUNIDADES DE LA LOMA, MILAGRO Y EL ROSAL</v>
      </c>
      <c r="C112" s="212">
        <v>21000</v>
      </c>
      <c r="D112" s="212">
        <v>0</v>
      </c>
      <c r="E112" s="166">
        <f>+(D112*100)/C112</f>
        <v>0</v>
      </c>
      <c r="F112" s="188" t="s">
        <v>423</v>
      </c>
      <c r="G112" s="55"/>
      <c r="H112" s="55"/>
      <c r="I112" s="55"/>
      <c r="J112" s="55"/>
      <c r="K112" s="55"/>
      <c r="L112" s="55"/>
      <c r="M112" s="55"/>
    </row>
    <row r="113" spans="2:13" ht="167.25" customHeight="1" thickBot="1" x14ac:dyDescent="0.3">
      <c r="B113" s="211" t="str">
        <f t="shared" ref="B112:B119" si="1">+L69</f>
        <v>CONVENIO DE COOPERACIÓN INTERINTITUCIONAL ENTRE EL GAD PROVINCIAL DEL CARCHI, GAD MUNICIPAL DE MIRA Y GAD´S PARROQUIALES PARA FINANCIAR EL SERVICIO DE TRANSPORTE ESCOLAR A NIÑOS, NIÑAS Y ADOLESCENTES DE LOS SECTORES RURALES DEL CANTÓN MIRA.</v>
      </c>
      <c r="C113" s="212">
        <v>23000</v>
      </c>
      <c r="D113" s="212">
        <v>12698.32</v>
      </c>
      <c r="E113" s="166">
        <f t="shared" ref="E113:E120" si="2">+(D113*100)/C113</f>
        <v>55.210086956521742</v>
      </c>
      <c r="F113" s="188" t="s">
        <v>424</v>
      </c>
      <c r="G113" s="55"/>
      <c r="H113" s="55"/>
      <c r="I113" s="55"/>
      <c r="J113" s="55"/>
      <c r="K113" s="55"/>
      <c r="L113" s="55"/>
      <c r="M113" s="55"/>
    </row>
    <row r="114" spans="2:13" ht="153.75" customHeight="1" thickBot="1" x14ac:dyDescent="0.3">
      <c r="B114" s="211" t="str">
        <f>+L70</f>
        <v>1. Mantenimiento preventivo correctivo y reparaciones menores de tractor agrícola MASEY FERGUSON de propiedad del GAD Parroquial.
2. Contraparte Convenio Adquisicion Tractor Agrícola y Carretón</v>
      </c>
      <c r="C114" s="212">
        <v>23774.16</v>
      </c>
      <c r="D114" s="212">
        <v>18188.740000000002</v>
      </c>
      <c r="E114" s="166">
        <f t="shared" si="2"/>
        <v>76.506341338663503</v>
      </c>
      <c r="F114" s="188" t="s">
        <v>423</v>
      </c>
      <c r="G114" s="199"/>
      <c r="H114" s="55"/>
      <c r="I114" s="55"/>
      <c r="J114" s="55"/>
      <c r="K114" s="55"/>
      <c r="L114" s="55"/>
      <c r="M114" s="55"/>
    </row>
    <row r="115" spans="2:13" ht="61.5" customHeight="1" thickBot="1" x14ac:dyDescent="0.3">
      <c r="B115" s="211" t="str">
        <f t="shared" si="1"/>
        <v>Proyecto de Fomento rescate de la memoria histórica de la Parroquia La Concepción 2025</v>
      </c>
      <c r="C115" s="212">
        <v>13682</v>
      </c>
      <c r="D115" s="212">
        <v>13682</v>
      </c>
      <c r="E115" s="166">
        <f t="shared" si="2"/>
        <v>100</v>
      </c>
      <c r="F115" s="188" t="s">
        <v>425</v>
      </c>
      <c r="G115" s="55"/>
      <c r="H115" s="55"/>
      <c r="I115" s="55"/>
      <c r="J115" s="55"/>
      <c r="K115" s="55"/>
      <c r="L115" s="55"/>
      <c r="M115" s="55"/>
    </row>
    <row r="116" spans="2:13" ht="91.5" customHeight="1" thickBot="1" x14ac:dyDescent="0.3">
      <c r="B116" s="211" t="str">
        <f t="shared" si="1"/>
        <v>Firma del Convenio El GAD Parroquial Rural La Concepción y el MIES Carchi, para los Servicios de Centros de Desarrollo Infantil en la Parroquia La Concepción.</v>
      </c>
      <c r="C116" s="212">
        <f>40895.64+9495.74</f>
        <v>50391.38</v>
      </c>
      <c r="D116" s="212">
        <v>50391.38</v>
      </c>
      <c r="E116" s="166">
        <f t="shared" si="2"/>
        <v>100</v>
      </c>
      <c r="F116" s="188" t="s">
        <v>426</v>
      </c>
      <c r="G116" s="55"/>
      <c r="H116" s="55"/>
      <c r="I116" s="55"/>
      <c r="J116" s="55"/>
      <c r="K116" s="55"/>
      <c r="L116" s="55"/>
      <c r="M116" s="55"/>
    </row>
    <row r="117" spans="2:13" ht="61.5" customHeight="1" thickBot="1" x14ac:dyDescent="0.3">
      <c r="B117" s="211" t="str">
        <f t="shared" si="1"/>
        <v>Proyecto de fomento a la cultura y rescate de la memoria histórica de las comunidades de la Parroquia La Concepción 2025-2026</v>
      </c>
      <c r="C117" s="212">
        <v>3600</v>
      </c>
      <c r="D117" s="212">
        <v>3600</v>
      </c>
      <c r="E117" s="166">
        <f t="shared" si="2"/>
        <v>100</v>
      </c>
      <c r="F117" s="188" t="s">
        <v>427</v>
      </c>
      <c r="G117" s="55"/>
      <c r="H117" s="55"/>
      <c r="I117" s="55"/>
      <c r="J117" s="55"/>
      <c r="K117" s="55"/>
      <c r="L117" s="55"/>
      <c r="M117" s="55"/>
    </row>
    <row r="118" spans="2:13" ht="72.75" customHeight="1" thickBot="1" x14ac:dyDescent="0.3">
      <c r="B118" s="211" t="str">
        <f t="shared" si="1"/>
        <v>1. Se realizó la dotacion de materiales y suministros a los Puntos Digitales de La Loma, Santa Ana y Concepción.</v>
      </c>
      <c r="C118" s="212">
        <v>1603.15</v>
      </c>
      <c r="D118" s="212">
        <v>1603.15</v>
      </c>
      <c r="E118" s="166">
        <f t="shared" si="2"/>
        <v>100</v>
      </c>
      <c r="F118" s="188" t="s">
        <v>428</v>
      </c>
      <c r="G118" s="55"/>
      <c r="H118" s="55"/>
      <c r="I118" s="55"/>
      <c r="J118" s="55"/>
      <c r="K118" s="55"/>
      <c r="L118" s="55"/>
      <c r="M118" s="55"/>
    </row>
    <row r="119" spans="2:13" ht="154.5" customHeight="1" thickBot="1" x14ac:dyDescent="0.3">
      <c r="B119" s="211" t="str">
        <f t="shared" si="1"/>
        <v>1. PROGRAMA DE COMPRA DE MATERIALES, INSUMOS, SUMINISTROS, MUEBLES, MANTENIMIENTO DEL PARQUE AUTOMOTOR Y MANTENIMIENTO DE LOS ESPACIOS DEL GAD PARROQUIAL.
2. Proyecto de trabajador parroquial</v>
      </c>
      <c r="C119" s="212">
        <f>23687.77+7775.27</f>
        <v>31463.040000000001</v>
      </c>
      <c r="D119" s="212">
        <v>31463.040000000001</v>
      </c>
      <c r="E119" s="166">
        <f t="shared" si="2"/>
        <v>100</v>
      </c>
      <c r="F119" s="188" t="s">
        <v>429</v>
      </c>
      <c r="G119" s="55"/>
      <c r="H119" s="55"/>
      <c r="I119" s="55"/>
      <c r="J119" s="55"/>
      <c r="K119" s="55"/>
      <c r="L119" s="55"/>
      <c r="M119" s="55"/>
    </row>
    <row r="120" spans="2:13" ht="45.75" thickBot="1" x14ac:dyDescent="0.3">
      <c r="B120" s="211" t="s">
        <v>416</v>
      </c>
      <c r="C120" s="212">
        <v>13320</v>
      </c>
      <c r="D120" s="212">
        <v>13320</v>
      </c>
      <c r="E120" s="166">
        <f t="shared" si="2"/>
        <v>100</v>
      </c>
      <c r="F120" s="188" t="s">
        <v>429</v>
      </c>
      <c r="G120" s="55"/>
      <c r="H120" s="55"/>
      <c r="I120" s="55"/>
      <c r="J120" s="55"/>
      <c r="K120" s="55"/>
      <c r="L120" s="55"/>
      <c r="M120" s="55"/>
    </row>
    <row r="121" spans="2:13" ht="15.75" thickBot="1" x14ac:dyDescent="0.3">
      <c r="B121" s="167"/>
      <c r="C121" s="170">
        <f>SUM(C112:C120)</f>
        <v>181833.73</v>
      </c>
      <c r="D121" s="170">
        <f>SUM(D112:D120)</f>
        <v>144946.63</v>
      </c>
      <c r="E121" s="169">
        <f>+(D121*100)/C121</f>
        <v>79.71382977184706</v>
      </c>
      <c r="F121" s="168"/>
      <c r="G121" s="55"/>
      <c r="H121" s="55"/>
      <c r="I121" s="55"/>
      <c r="J121" s="55"/>
      <c r="K121" s="55"/>
      <c r="L121" s="55"/>
      <c r="M121" s="55"/>
    </row>
    <row r="122" spans="2:13" ht="15.75" thickBot="1" x14ac:dyDescent="0.3">
      <c r="B122" s="81"/>
      <c r="C122" s="81"/>
      <c r="D122" s="81"/>
      <c r="E122" s="81"/>
      <c r="F122" s="81"/>
      <c r="G122" s="55"/>
      <c r="H122" s="55"/>
      <c r="I122" s="55"/>
      <c r="J122" s="55"/>
      <c r="K122" s="55"/>
      <c r="L122" s="55"/>
    </row>
    <row r="123" spans="2:13" ht="52.5" customHeight="1" thickBot="1" x14ac:dyDescent="0.3">
      <c r="B123" s="82" t="s">
        <v>84</v>
      </c>
      <c r="C123" s="83" t="s">
        <v>85</v>
      </c>
      <c r="D123" s="83" t="s">
        <v>86</v>
      </c>
      <c r="E123" s="83" t="s">
        <v>87</v>
      </c>
      <c r="F123" s="83" t="s">
        <v>88</v>
      </c>
      <c r="G123" s="83" t="s">
        <v>218</v>
      </c>
      <c r="H123" s="55"/>
      <c r="I123" s="55"/>
      <c r="J123" s="55"/>
      <c r="K123" s="55"/>
      <c r="L123" s="55"/>
    </row>
    <row r="124" spans="2:13" ht="15.75" thickBot="1" x14ac:dyDescent="0.3">
      <c r="B124" s="197">
        <v>255794.05</v>
      </c>
      <c r="C124" s="197">
        <v>81813.259999999995</v>
      </c>
      <c r="D124" s="197">
        <v>81813.259999999995</v>
      </c>
      <c r="E124" s="197">
        <f>+B124-C124</f>
        <v>173980.78999999998</v>
      </c>
      <c r="F124" s="197">
        <v>153345.5</v>
      </c>
      <c r="G124" s="171">
        <f>+(F124*100)/E124</f>
        <v>88.139328485633399</v>
      </c>
      <c r="H124" s="55"/>
      <c r="I124" s="55"/>
      <c r="J124" s="55"/>
      <c r="K124" s="55"/>
      <c r="L124" s="55"/>
    </row>
    <row r="125" spans="2:13" ht="15.75" thickBot="1" x14ac:dyDescent="0.3">
      <c r="B125" s="80"/>
      <c r="C125" s="80"/>
      <c r="D125" s="80"/>
      <c r="E125" s="80"/>
      <c r="F125" s="80"/>
      <c r="G125" s="80"/>
      <c r="H125" s="55"/>
      <c r="I125" s="55"/>
      <c r="J125" s="55"/>
      <c r="K125" s="55"/>
      <c r="L125" s="55"/>
    </row>
    <row r="126" spans="2:13" ht="15.75" thickBot="1" x14ac:dyDescent="0.3"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</row>
    <row r="127" spans="2:13" ht="15.75" thickBot="1" x14ac:dyDescent="0.3">
      <c r="B127" s="220" t="s">
        <v>220</v>
      </c>
      <c r="C127" s="221"/>
      <c r="D127" s="221"/>
      <c r="E127" s="221"/>
      <c r="F127" s="222"/>
      <c r="G127" s="55"/>
      <c r="H127" s="55"/>
      <c r="I127" s="55"/>
      <c r="J127" s="55"/>
      <c r="K127" s="55"/>
      <c r="L127" s="55"/>
    </row>
    <row r="128" spans="2:13" ht="45.75" customHeight="1" thickBot="1" x14ac:dyDescent="0.3">
      <c r="B128" s="31" t="s">
        <v>221</v>
      </c>
      <c r="C128" s="31" t="s">
        <v>97</v>
      </c>
      <c r="D128" s="32" t="s">
        <v>222</v>
      </c>
      <c r="E128" s="32" t="s">
        <v>98</v>
      </c>
      <c r="F128" s="32" t="s">
        <v>144</v>
      </c>
      <c r="G128" s="198"/>
      <c r="H128" s="55"/>
      <c r="I128" s="79"/>
      <c r="J128" s="55"/>
      <c r="K128" s="55"/>
      <c r="L128" s="55"/>
    </row>
    <row r="129" spans="2:12" ht="45.75" thickBot="1" x14ac:dyDescent="0.3">
      <c r="B129" s="84" t="s">
        <v>255</v>
      </c>
      <c r="C129" s="178">
        <f>+B124</f>
        <v>255794.05</v>
      </c>
      <c r="D129" s="178">
        <f>+C112+C113+C116</f>
        <v>94391.38</v>
      </c>
      <c r="E129" s="216">
        <f>+(D129*100)/C129</f>
        <v>36.901319635855486</v>
      </c>
      <c r="F129" s="215" t="s">
        <v>430</v>
      </c>
      <c r="G129" s="79"/>
      <c r="H129" s="55"/>
      <c r="I129" s="79"/>
      <c r="J129" s="55"/>
      <c r="K129" s="55"/>
      <c r="L129" s="55"/>
    </row>
    <row r="130" spans="2:12" ht="15.75" thickBot="1" x14ac:dyDescent="0.3">
      <c r="B130" s="79"/>
      <c r="C130" s="79"/>
      <c r="D130" s="79"/>
      <c r="E130" s="79"/>
      <c r="F130" s="79"/>
      <c r="G130" s="79"/>
      <c r="H130" s="55"/>
      <c r="I130" s="79"/>
      <c r="J130" s="55"/>
      <c r="K130" s="55"/>
      <c r="L130" s="55"/>
    </row>
    <row r="131" spans="2:12" ht="49.5" customHeight="1" thickBot="1" x14ac:dyDescent="0.3">
      <c r="B131" s="23" t="s">
        <v>94</v>
      </c>
      <c r="C131" s="24" t="s">
        <v>4</v>
      </c>
      <c r="D131" s="25" t="s">
        <v>161</v>
      </c>
      <c r="E131" s="25" t="s">
        <v>162</v>
      </c>
      <c r="F131" s="32" t="s">
        <v>144</v>
      </c>
      <c r="G131" s="79"/>
      <c r="H131" s="55"/>
      <c r="I131" s="79"/>
      <c r="J131" s="55"/>
      <c r="K131" s="55"/>
      <c r="L131" s="55"/>
    </row>
    <row r="132" spans="2:12" ht="87" customHeight="1" thickBot="1" x14ac:dyDescent="0.3">
      <c r="B132" s="86" t="s">
        <v>160</v>
      </c>
      <c r="C132" s="87" t="s">
        <v>255</v>
      </c>
      <c r="D132" s="88" t="s">
        <v>184</v>
      </c>
      <c r="E132" s="88" t="s">
        <v>387</v>
      </c>
      <c r="F132" s="215"/>
      <c r="G132" s="79"/>
      <c r="H132" s="55"/>
      <c r="I132" s="79"/>
      <c r="J132" s="55"/>
      <c r="K132" s="55"/>
      <c r="L132" s="55"/>
    </row>
    <row r="133" spans="2:12" ht="15.75" thickBot="1" x14ac:dyDescent="0.3">
      <c r="B133" s="79"/>
      <c r="C133" s="79"/>
      <c r="D133" s="79"/>
      <c r="E133" s="79"/>
      <c r="F133" s="79"/>
      <c r="G133" s="79"/>
      <c r="H133" s="55"/>
      <c r="I133" s="79"/>
      <c r="J133" s="55"/>
      <c r="K133" s="55"/>
      <c r="L133" s="55"/>
    </row>
    <row r="134" spans="2:12" ht="51.75" thickBot="1" x14ac:dyDescent="0.3">
      <c r="B134" s="89" t="s">
        <v>163</v>
      </c>
      <c r="C134" s="24" t="s">
        <v>4</v>
      </c>
      <c r="D134" s="79"/>
      <c r="E134" s="79"/>
      <c r="F134" s="79"/>
      <c r="G134" s="79"/>
      <c r="H134" s="55"/>
      <c r="I134" s="79"/>
      <c r="J134" s="55"/>
      <c r="K134" s="55"/>
      <c r="L134" s="55"/>
    </row>
    <row r="135" spans="2:12" ht="66.75" customHeight="1" thickBot="1" x14ac:dyDescent="0.3">
      <c r="B135" s="26" t="s">
        <v>164</v>
      </c>
      <c r="C135" s="27" t="s">
        <v>95</v>
      </c>
      <c r="D135" s="27" t="s">
        <v>96</v>
      </c>
      <c r="E135" s="44" t="s">
        <v>165</v>
      </c>
      <c r="F135" s="45" t="s">
        <v>39</v>
      </c>
      <c r="G135" s="28" t="s">
        <v>46</v>
      </c>
      <c r="H135" s="79"/>
      <c r="I135" s="79"/>
      <c r="J135" s="55"/>
      <c r="K135" s="55"/>
      <c r="L135" s="55"/>
    </row>
    <row r="136" spans="2:12" ht="15.75" thickBot="1" x14ac:dyDescent="0.3">
      <c r="B136" s="84" t="s">
        <v>80</v>
      </c>
      <c r="C136" s="178">
        <f>+D129</f>
        <v>94391.38</v>
      </c>
      <c r="D136" s="213">
        <f>+D112+D113+D116</f>
        <v>63089.7</v>
      </c>
      <c r="E136" s="214">
        <f>+(D136*100)/C136</f>
        <v>66.83841257538559</v>
      </c>
      <c r="F136" s="90" t="s">
        <v>255</v>
      </c>
      <c r="G136" s="90"/>
      <c r="H136" s="79"/>
      <c r="I136" s="79"/>
      <c r="J136" s="55"/>
      <c r="K136" s="55"/>
      <c r="L136" s="55"/>
    </row>
    <row r="137" spans="2:12" ht="15.75" thickBot="1" x14ac:dyDescent="0.3">
      <c r="B137" s="91"/>
      <c r="C137" s="92"/>
      <c r="D137" s="93"/>
      <c r="E137" s="92"/>
      <c r="F137" s="93"/>
      <c r="G137" s="93"/>
      <c r="H137" s="79"/>
      <c r="I137" s="79"/>
      <c r="J137" s="55"/>
      <c r="K137" s="55"/>
      <c r="L137" s="55"/>
    </row>
    <row r="138" spans="2:12" ht="15.75" thickBot="1" x14ac:dyDescent="0.3">
      <c r="B138" s="79"/>
      <c r="C138" s="79"/>
      <c r="D138" s="79"/>
      <c r="E138" s="79"/>
      <c r="F138" s="79"/>
      <c r="G138" s="79"/>
      <c r="H138" s="55"/>
      <c r="I138" s="79"/>
      <c r="J138" s="55"/>
      <c r="K138" s="55"/>
      <c r="L138" s="55"/>
    </row>
    <row r="139" spans="2:12" ht="78.75" customHeight="1" thickBot="1" x14ac:dyDescent="0.3">
      <c r="B139" s="94" t="s">
        <v>185</v>
      </c>
      <c r="C139" s="24" t="s">
        <v>4</v>
      </c>
      <c r="D139" s="95" t="s">
        <v>251</v>
      </c>
      <c r="E139" s="55"/>
      <c r="F139" s="55"/>
      <c r="G139" s="79"/>
      <c r="H139" s="55"/>
      <c r="I139" s="79"/>
      <c r="J139" s="55"/>
      <c r="K139" s="55"/>
      <c r="L139" s="55"/>
    </row>
    <row r="140" spans="2:12" ht="54" customHeight="1" thickBot="1" x14ac:dyDescent="0.3">
      <c r="B140" s="86" t="s">
        <v>166</v>
      </c>
      <c r="C140" s="96" t="s">
        <v>238</v>
      </c>
      <c r="D140" s="55" t="s">
        <v>80</v>
      </c>
      <c r="E140" s="55"/>
      <c r="F140" s="55"/>
      <c r="G140" s="79"/>
      <c r="H140" s="55"/>
      <c r="I140" s="79"/>
      <c r="J140" s="55"/>
      <c r="K140" s="55"/>
      <c r="L140" s="55"/>
    </row>
    <row r="141" spans="2:12" ht="15.75" thickBot="1" x14ac:dyDescent="0.3">
      <c r="B141" s="79"/>
      <c r="C141" s="79"/>
      <c r="D141" s="79"/>
      <c r="E141" s="79"/>
      <c r="F141" s="79"/>
      <c r="G141" s="79"/>
      <c r="H141" s="79"/>
      <c r="I141" s="79"/>
      <c r="J141" s="55"/>
      <c r="K141" s="55"/>
      <c r="L141" s="55"/>
    </row>
    <row r="142" spans="2:12" x14ac:dyDescent="0.25">
      <c r="B142" s="291" t="s">
        <v>167</v>
      </c>
      <c r="C142" s="36" t="s">
        <v>168</v>
      </c>
      <c r="D142" s="37" t="s">
        <v>169</v>
      </c>
      <c r="E142" s="79"/>
      <c r="F142" s="79"/>
      <c r="G142" s="79"/>
      <c r="H142" s="55"/>
      <c r="I142" s="79"/>
      <c r="J142" s="55"/>
      <c r="K142" s="55"/>
      <c r="L142" s="55"/>
    </row>
    <row r="143" spans="2:12" ht="29.25" customHeight="1" thickBot="1" x14ac:dyDescent="0.3">
      <c r="B143" s="292"/>
      <c r="C143" s="97" t="s">
        <v>80</v>
      </c>
      <c r="D143" s="98"/>
      <c r="E143" s="79"/>
      <c r="F143" s="79"/>
      <c r="G143" s="79"/>
      <c r="H143" s="55"/>
      <c r="I143" s="79"/>
      <c r="J143" s="55"/>
      <c r="K143" s="55"/>
      <c r="L143" s="55"/>
    </row>
    <row r="144" spans="2:12" ht="29.25" customHeight="1" thickBot="1" x14ac:dyDescent="0.3">
      <c r="B144" s="99"/>
      <c r="C144" s="79"/>
      <c r="D144" s="100"/>
      <c r="E144" s="79"/>
      <c r="F144" s="79"/>
      <c r="G144" s="79"/>
      <c r="H144" s="55"/>
      <c r="I144" s="79"/>
      <c r="J144" s="55"/>
      <c r="K144" s="55"/>
      <c r="L144" s="55"/>
    </row>
    <row r="145" spans="2:12" ht="15.75" thickBot="1" x14ac:dyDescent="0.3">
      <c r="B145" s="236" t="s">
        <v>236</v>
      </c>
      <c r="C145" s="237"/>
      <c r="D145" s="237"/>
      <c r="E145" s="237"/>
      <c r="F145" s="238"/>
      <c r="G145" s="79"/>
      <c r="H145" s="55"/>
      <c r="I145" s="79"/>
      <c r="J145" s="55"/>
      <c r="K145" s="55"/>
      <c r="L145" s="55"/>
    </row>
    <row r="146" spans="2:12" ht="71.25" customHeight="1" thickBot="1" x14ac:dyDescent="0.3">
      <c r="B146" s="26" t="s">
        <v>241</v>
      </c>
      <c r="C146" s="46" t="s">
        <v>246</v>
      </c>
      <c r="D146" s="28" t="s">
        <v>186</v>
      </c>
      <c r="E146" s="28" t="s">
        <v>242</v>
      </c>
      <c r="F146" s="28" t="s">
        <v>93</v>
      </c>
      <c r="H146" s="55"/>
      <c r="I146" s="79"/>
      <c r="J146" s="55"/>
      <c r="K146" s="55"/>
      <c r="L146" s="55"/>
    </row>
    <row r="147" spans="2:12" ht="207" customHeight="1" thickBot="1" x14ac:dyDescent="0.3">
      <c r="B147" s="101" t="s">
        <v>240</v>
      </c>
      <c r="C147" s="172">
        <v>0.35</v>
      </c>
      <c r="D147" s="88" t="s">
        <v>239</v>
      </c>
      <c r="E147" s="88" t="s">
        <v>418</v>
      </c>
      <c r="F147" s="88"/>
      <c r="H147" s="55"/>
      <c r="I147" s="79"/>
      <c r="J147" s="55"/>
      <c r="K147" s="55"/>
      <c r="L147" s="55"/>
    </row>
    <row r="148" spans="2:12" ht="15.75" thickBot="1" x14ac:dyDescent="0.3">
      <c r="B148" s="81"/>
      <c r="C148" s="81"/>
      <c r="D148" s="55"/>
      <c r="E148" s="55"/>
      <c r="F148" s="55"/>
      <c r="G148" s="55"/>
      <c r="H148" s="55"/>
      <c r="I148" s="55"/>
      <c r="J148" s="55"/>
      <c r="K148" s="55"/>
      <c r="L148" s="55"/>
    </row>
    <row r="149" spans="2:12" ht="15.75" customHeight="1" thickBot="1" x14ac:dyDescent="0.3">
      <c r="B149" s="236" t="s">
        <v>254</v>
      </c>
      <c r="C149" s="237"/>
      <c r="D149" s="237"/>
      <c r="E149" s="238"/>
      <c r="F149" s="55"/>
      <c r="G149" s="55"/>
      <c r="H149" s="55"/>
      <c r="I149" s="55"/>
      <c r="J149" s="55"/>
      <c r="K149" s="55"/>
      <c r="L149" s="55"/>
    </row>
    <row r="150" spans="2:12" ht="36.75" customHeight="1" thickBot="1" x14ac:dyDescent="0.3">
      <c r="B150" s="102" t="s">
        <v>253</v>
      </c>
      <c r="C150" s="103" t="s">
        <v>206</v>
      </c>
      <c r="D150" s="103" t="s">
        <v>133</v>
      </c>
      <c r="E150" s="103" t="s">
        <v>41</v>
      </c>
      <c r="F150" s="104" t="s">
        <v>187</v>
      </c>
      <c r="G150" s="55"/>
      <c r="H150" s="55" t="s">
        <v>42</v>
      </c>
      <c r="I150" s="55"/>
      <c r="J150" s="55"/>
      <c r="K150" s="55"/>
      <c r="L150" s="55"/>
    </row>
    <row r="151" spans="2:12" ht="89.25" x14ac:dyDescent="0.25">
      <c r="B151" s="105" t="s">
        <v>134</v>
      </c>
      <c r="C151" s="181" t="s">
        <v>255</v>
      </c>
      <c r="D151" s="106" t="s">
        <v>268</v>
      </c>
      <c r="E151" s="107" t="s">
        <v>269</v>
      </c>
      <c r="F151" s="106" t="s">
        <v>270</v>
      </c>
      <c r="G151" s="55"/>
      <c r="H151" s="55"/>
      <c r="I151" s="55"/>
      <c r="J151" s="55"/>
      <c r="K151" s="55"/>
      <c r="L151" s="55"/>
    </row>
    <row r="152" spans="2:12" ht="63.75" x14ac:dyDescent="0.25">
      <c r="B152" s="108" t="s">
        <v>235</v>
      </c>
      <c r="C152" s="182" t="s">
        <v>255</v>
      </c>
      <c r="D152" s="109" t="s">
        <v>271</v>
      </c>
      <c r="E152" s="110" t="s">
        <v>272</v>
      </c>
      <c r="F152" s="183" t="s">
        <v>273</v>
      </c>
      <c r="G152" s="55"/>
      <c r="H152" s="55"/>
      <c r="I152" s="55"/>
      <c r="J152" s="55"/>
      <c r="K152" s="55"/>
      <c r="L152" s="55"/>
    </row>
    <row r="153" spans="2:12" ht="51" x14ac:dyDescent="0.25">
      <c r="B153" s="108" t="s">
        <v>135</v>
      </c>
      <c r="C153" s="182" t="s">
        <v>255</v>
      </c>
      <c r="D153" s="109" t="s">
        <v>274</v>
      </c>
      <c r="E153" s="110" t="s">
        <v>275</v>
      </c>
      <c r="F153" s="109" t="s">
        <v>276</v>
      </c>
      <c r="G153" s="55"/>
      <c r="H153" s="55"/>
      <c r="I153" s="55"/>
      <c r="J153" s="55"/>
      <c r="K153" s="55"/>
      <c r="L153" s="55"/>
    </row>
    <row r="154" spans="2:12" ht="63.75" x14ac:dyDescent="0.25">
      <c r="B154" s="111" t="s">
        <v>136</v>
      </c>
      <c r="C154" s="182" t="s">
        <v>255</v>
      </c>
      <c r="D154" s="109" t="s">
        <v>277</v>
      </c>
      <c r="E154" s="110" t="s">
        <v>278</v>
      </c>
      <c r="F154" s="109" t="s">
        <v>279</v>
      </c>
      <c r="G154" s="55"/>
      <c r="H154" s="55"/>
      <c r="I154" s="55"/>
      <c r="J154" s="55"/>
      <c r="K154" s="55"/>
      <c r="L154" s="55"/>
    </row>
    <row r="155" spans="2:12" ht="90" thickBot="1" x14ac:dyDescent="0.3">
      <c r="B155" s="112" t="s">
        <v>137</v>
      </c>
      <c r="C155" s="184" t="s">
        <v>255</v>
      </c>
      <c r="D155" s="113" t="s">
        <v>280</v>
      </c>
      <c r="E155" s="114" t="s">
        <v>281</v>
      </c>
      <c r="F155" s="113" t="s">
        <v>282</v>
      </c>
      <c r="G155" s="55"/>
      <c r="H155" s="55"/>
      <c r="I155" s="55"/>
      <c r="J155" s="55"/>
      <c r="K155" s="55"/>
      <c r="L155" s="55"/>
    </row>
    <row r="156" spans="2:12" x14ac:dyDescent="0.25">
      <c r="B156" s="81"/>
      <c r="C156" s="81"/>
      <c r="D156" s="55"/>
      <c r="E156" s="55"/>
      <c r="F156" s="55"/>
      <c r="G156" s="55"/>
      <c r="H156" s="55"/>
      <c r="I156" s="55"/>
      <c r="J156" s="55"/>
      <c r="K156" s="55"/>
      <c r="L156" s="55"/>
    </row>
    <row r="157" spans="2:12" ht="15.75" thickBot="1" x14ac:dyDescent="0.3">
      <c r="B157" s="81"/>
      <c r="C157" s="81"/>
      <c r="D157" s="55"/>
      <c r="E157" s="55"/>
      <c r="F157" s="55"/>
      <c r="G157" s="55"/>
      <c r="H157" s="55"/>
      <c r="I157" s="55"/>
      <c r="J157" s="55"/>
      <c r="K157" s="55"/>
      <c r="L157" s="55"/>
    </row>
    <row r="158" spans="2:12" ht="15.75" thickBot="1" x14ac:dyDescent="0.3">
      <c r="B158" s="236" t="s">
        <v>43</v>
      </c>
      <c r="C158" s="237"/>
      <c r="D158" s="238"/>
      <c r="E158" s="55"/>
      <c r="F158" s="55"/>
      <c r="G158" s="55"/>
      <c r="H158" s="55"/>
      <c r="I158" s="55"/>
      <c r="J158" s="55"/>
      <c r="K158" s="55"/>
      <c r="L158" s="55"/>
    </row>
    <row r="159" spans="2:12" ht="57.75" customHeight="1" thickBot="1" x14ac:dyDescent="0.3">
      <c r="B159" s="20" t="s">
        <v>44</v>
      </c>
      <c r="C159" s="21" t="s">
        <v>45</v>
      </c>
      <c r="D159" s="22" t="s">
        <v>46</v>
      </c>
      <c r="E159" s="55"/>
      <c r="F159" s="55"/>
      <c r="G159" s="55"/>
      <c r="H159" s="55"/>
      <c r="I159" s="55"/>
      <c r="J159" s="55"/>
      <c r="K159" s="55"/>
      <c r="L159" s="55"/>
    </row>
    <row r="160" spans="2:12" ht="47.25" customHeight="1" thickBot="1" x14ac:dyDescent="0.3">
      <c r="B160" s="115" t="s">
        <v>207</v>
      </c>
      <c r="C160" s="115" t="s">
        <v>255</v>
      </c>
      <c r="D160" s="185"/>
      <c r="E160" s="55"/>
      <c r="F160" s="55"/>
      <c r="G160" s="55"/>
      <c r="H160" s="55"/>
      <c r="I160" s="55"/>
      <c r="J160" s="55"/>
      <c r="K160" s="55"/>
      <c r="L160" s="55"/>
    </row>
    <row r="161" spans="2:12" ht="35.25" customHeight="1" x14ac:dyDescent="0.25">
      <c r="B161" s="115" t="s">
        <v>227</v>
      </c>
      <c r="C161" s="116" t="s">
        <v>255</v>
      </c>
      <c r="D161" s="186"/>
      <c r="E161" s="55"/>
      <c r="F161" s="55"/>
      <c r="G161" s="55"/>
      <c r="H161" s="55"/>
      <c r="I161" s="55"/>
      <c r="J161" s="55"/>
      <c r="K161" s="55"/>
      <c r="L161" s="55"/>
    </row>
    <row r="162" spans="2:12" ht="35.25" customHeight="1" x14ac:dyDescent="0.25">
      <c r="B162" s="117" t="s">
        <v>228</v>
      </c>
      <c r="C162" s="118" t="s">
        <v>80</v>
      </c>
      <c r="D162" s="187"/>
      <c r="E162" s="55"/>
      <c r="F162" s="55"/>
      <c r="G162" s="55"/>
      <c r="H162" s="55"/>
      <c r="I162" s="55"/>
      <c r="J162" s="55"/>
      <c r="K162" s="55"/>
      <c r="L162" s="55"/>
    </row>
    <row r="163" spans="2:12" ht="35.25" customHeight="1" x14ac:dyDescent="0.25">
      <c r="B163" s="117" t="s">
        <v>229</v>
      </c>
      <c r="C163" s="118" t="s">
        <v>255</v>
      </c>
      <c r="D163" s="187"/>
      <c r="E163" s="55"/>
      <c r="F163" s="55"/>
      <c r="G163" s="55"/>
      <c r="H163" s="55"/>
      <c r="I163" s="55"/>
      <c r="J163" s="55"/>
      <c r="K163" s="55"/>
      <c r="L163" s="55"/>
    </row>
    <row r="164" spans="2:12" ht="35.25" customHeight="1" x14ac:dyDescent="0.25">
      <c r="B164" s="117" t="s">
        <v>230</v>
      </c>
      <c r="C164" s="118" t="s">
        <v>80</v>
      </c>
      <c r="D164" s="187"/>
      <c r="E164" s="55"/>
      <c r="F164" s="55"/>
      <c r="G164" s="55"/>
      <c r="H164" s="55"/>
      <c r="I164" s="55"/>
      <c r="J164" s="55"/>
      <c r="K164" s="55"/>
      <c r="L164" s="55"/>
    </row>
    <row r="165" spans="2:12" ht="35.25" customHeight="1" x14ac:dyDescent="0.25">
      <c r="B165" s="117" t="s">
        <v>231</v>
      </c>
      <c r="C165" s="118" t="s">
        <v>80</v>
      </c>
      <c r="D165" s="187"/>
      <c r="E165" s="55"/>
      <c r="F165" s="55"/>
      <c r="G165" s="55"/>
      <c r="H165" s="55"/>
      <c r="I165" s="55"/>
      <c r="J165" s="55"/>
      <c r="K165" s="55"/>
      <c r="L165" s="55"/>
    </row>
    <row r="166" spans="2:12" ht="35.25" customHeight="1" thickBot="1" x14ac:dyDescent="0.3">
      <c r="B166" s="279" t="s">
        <v>145</v>
      </c>
      <c r="C166" s="280"/>
      <c r="D166" s="281"/>
      <c r="E166" s="55"/>
      <c r="F166" s="55"/>
      <c r="G166" s="55"/>
      <c r="H166" s="55"/>
      <c r="I166" s="55"/>
      <c r="J166" s="55"/>
      <c r="K166" s="55"/>
      <c r="L166" s="55"/>
    </row>
    <row r="167" spans="2:12" ht="15.75" thickBot="1" x14ac:dyDescent="0.3">
      <c r="B167" s="81"/>
      <c r="C167" s="81"/>
      <c r="D167" s="55"/>
      <c r="E167" s="55"/>
      <c r="F167" s="55"/>
      <c r="G167" s="55"/>
      <c r="H167" s="55"/>
      <c r="I167" s="55"/>
      <c r="J167" s="55"/>
      <c r="K167" s="55"/>
      <c r="L167" s="55"/>
    </row>
    <row r="168" spans="2:12" ht="15.75" thickBot="1" x14ac:dyDescent="0.3">
      <c r="B168" s="236" t="s">
        <v>297</v>
      </c>
      <c r="C168" s="237"/>
      <c r="D168" s="237"/>
      <c r="E168" s="238"/>
      <c r="F168" s="55"/>
      <c r="G168" s="55"/>
      <c r="H168" s="55"/>
      <c r="I168" s="55"/>
      <c r="J168" s="55"/>
      <c r="K168" s="55"/>
      <c r="L168" s="55"/>
    </row>
    <row r="169" spans="2:12" ht="15.75" thickBot="1" x14ac:dyDescent="0.3">
      <c r="B169" s="268" t="s">
        <v>146</v>
      </c>
      <c r="C169" s="269"/>
      <c r="D169" s="269"/>
      <c r="E169" s="270"/>
      <c r="F169" s="55"/>
      <c r="G169" s="55"/>
      <c r="H169" s="55"/>
      <c r="I169" s="55"/>
      <c r="J169" s="55"/>
      <c r="K169" s="55"/>
      <c r="L169" s="55"/>
    </row>
    <row r="170" spans="2:12" ht="52.5" customHeight="1" thickBot="1" x14ac:dyDescent="0.3">
      <c r="B170" s="33" t="s">
        <v>156</v>
      </c>
      <c r="C170" s="34" t="s">
        <v>243</v>
      </c>
      <c r="D170" s="34" t="s">
        <v>244</v>
      </c>
      <c r="E170" s="35" t="s">
        <v>234</v>
      </c>
      <c r="F170" s="19" t="s">
        <v>148</v>
      </c>
      <c r="G170" s="19" t="s">
        <v>46</v>
      </c>
      <c r="H170" s="55"/>
      <c r="I170" s="55"/>
      <c r="J170" s="55"/>
      <c r="K170" s="55"/>
      <c r="L170" s="55"/>
    </row>
    <row r="171" spans="2:12" ht="26.25" thickBot="1" x14ac:dyDescent="0.3">
      <c r="B171" s="119" t="s">
        <v>147</v>
      </c>
      <c r="C171" s="47" t="s">
        <v>255</v>
      </c>
      <c r="D171" s="47">
        <v>1</v>
      </c>
      <c r="E171" s="48" t="s">
        <v>377</v>
      </c>
      <c r="F171" s="48" t="s">
        <v>378</v>
      </c>
      <c r="G171" s="48" t="s">
        <v>40</v>
      </c>
      <c r="H171" s="55"/>
      <c r="I171" s="55"/>
      <c r="J171" s="55"/>
      <c r="K171" s="55"/>
      <c r="L171" s="55"/>
    </row>
    <row r="172" spans="2:12" ht="15.75" thickBot="1" x14ac:dyDescent="0.3">
      <c r="B172" s="119" t="s">
        <v>47</v>
      </c>
      <c r="C172" s="120" t="s">
        <v>80</v>
      </c>
      <c r="D172" s="120"/>
      <c r="E172" s="120"/>
      <c r="F172" s="120"/>
      <c r="G172" s="120"/>
      <c r="H172" s="55"/>
      <c r="I172" s="55"/>
      <c r="J172" s="55"/>
      <c r="K172" s="55"/>
      <c r="L172" s="55"/>
    </row>
    <row r="173" spans="2:12" ht="15.75" thickBot="1" x14ac:dyDescent="0.3">
      <c r="B173" s="119" t="s">
        <v>48</v>
      </c>
      <c r="C173" s="47" t="s">
        <v>80</v>
      </c>
      <c r="D173" s="47"/>
      <c r="E173" s="48"/>
      <c r="F173" s="48"/>
      <c r="G173" s="48"/>
      <c r="H173" s="55"/>
      <c r="I173" s="55"/>
      <c r="J173" s="55"/>
      <c r="K173" s="55"/>
      <c r="L173" s="55"/>
    </row>
    <row r="174" spans="2:12" ht="15.75" thickBot="1" x14ac:dyDescent="0.3">
      <c r="B174" s="119" t="s">
        <v>49</v>
      </c>
      <c r="C174" s="120" t="s">
        <v>255</v>
      </c>
      <c r="D174" s="120">
        <v>1</v>
      </c>
      <c r="E174" s="120" t="s">
        <v>379</v>
      </c>
      <c r="F174" s="120" t="s">
        <v>380</v>
      </c>
      <c r="G174" s="120"/>
      <c r="H174" s="55"/>
      <c r="I174" s="55"/>
      <c r="J174" s="55"/>
      <c r="K174" s="55"/>
      <c r="L174" s="55"/>
    </row>
    <row r="175" spans="2:12" ht="15.75" thickBot="1" x14ac:dyDescent="0.3">
      <c r="B175" s="119" t="s">
        <v>50</v>
      </c>
      <c r="C175" s="47" t="s">
        <v>80</v>
      </c>
      <c r="D175" s="47"/>
      <c r="E175" s="48"/>
      <c r="F175" s="48"/>
      <c r="G175" s="48"/>
      <c r="H175" s="55"/>
      <c r="I175" s="55"/>
      <c r="J175" s="55"/>
      <c r="K175" s="55"/>
      <c r="L175" s="55"/>
    </row>
    <row r="176" spans="2:12" ht="15.75" thickBot="1" x14ac:dyDescent="0.3">
      <c r="B176" s="119" t="s">
        <v>51</v>
      </c>
      <c r="C176" s="120" t="s">
        <v>80</v>
      </c>
      <c r="D176" s="120"/>
      <c r="E176" s="120"/>
      <c r="F176" s="120"/>
      <c r="G176" s="120"/>
      <c r="H176" s="55"/>
      <c r="I176" s="55"/>
      <c r="J176" s="55"/>
      <c r="K176" s="55"/>
      <c r="L176" s="55"/>
    </row>
    <row r="177" spans="2:13" ht="15.75" thickBot="1" x14ac:dyDescent="0.3">
      <c r="B177" s="121" t="s">
        <v>52</v>
      </c>
      <c r="C177" s="47" t="s">
        <v>80</v>
      </c>
      <c r="D177" s="47"/>
      <c r="E177" s="48"/>
      <c r="F177" s="48"/>
      <c r="G177" s="48"/>
      <c r="H177" s="55"/>
      <c r="I177" s="55"/>
      <c r="J177" s="55"/>
      <c r="K177" s="55"/>
      <c r="L177" s="55"/>
    </row>
    <row r="178" spans="2:13" ht="15.75" thickBot="1" x14ac:dyDescent="0.3">
      <c r="B178" s="81"/>
      <c r="C178" s="81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  <row r="179" spans="2:13" x14ac:dyDescent="0.25">
      <c r="B179" s="273" t="s">
        <v>149</v>
      </c>
      <c r="C179" s="274"/>
      <c r="D179" s="274"/>
      <c r="E179" s="275"/>
      <c r="F179" s="55"/>
      <c r="G179" s="55"/>
      <c r="H179" s="55"/>
      <c r="I179" s="55"/>
      <c r="J179" s="55"/>
      <c r="K179" s="55"/>
      <c r="L179" s="55"/>
      <c r="M179" s="55"/>
    </row>
    <row r="180" spans="2:13" ht="15" customHeight="1" x14ac:dyDescent="0.25">
      <c r="B180" s="276" t="s">
        <v>150</v>
      </c>
      <c r="C180" s="277"/>
      <c r="D180" s="277"/>
      <c r="E180" s="278"/>
      <c r="F180" s="55"/>
      <c r="G180" s="55"/>
      <c r="H180" s="55"/>
      <c r="I180" s="55"/>
      <c r="J180" s="55"/>
      <c r="K180" s="55"/>
      <c r="L180" s="55"/>
      <c r="M180" s="55"/>
    </row>
    <row r="181" spans="2:13" ht="64.5" thickBot="1" x14ac:dyDescent="0.3">
      <c r="B181" s="29" t="s">
        <v>157</v>
      </c>
      <c r="C181" s="30" t="s">
        <v>198</v>
      </c>
      <c r="D181" s="30" t="s">
        <v>199</v>
      </c>
      <c r="E181" s="30" t="s">
        <v>188</v>
      </c>
      <c r="F181" s="30" t="s">
        <v>158</v>
      </c>
      <c r="G181" s="38" t="s">
        <v>189</v>
      </c>
      <c r="H181" s="41" t="s">
        <v>159</v>
      </c>
      <c r="I181" s="41" t="s">
        <v>298</v>
      </c>
      <c r="J181" s="55"/>
      <c r="K181" s="55"/>
      <c r="L181" s="55"/>
      <c r="M181" s="55"/>
    </row>
    <row r="182" spans="2:13" ht="230.25" thickBot="1" x14ac:dyDescent="0.3">
      <c r="B182" s="119" t="s">
        <v>247</v>
      </c>
      <c r="C182" s="50" t="s">
        <v>255</v>
      </c>
      <c r="D182" s="47" t="s">
        <v>419</v>
      </c>
      <c r="E182" s="47" t="s">
        <v>80</v>
      </c>
      <c r="F182" s="48"/>
      <c r="G182" s="47"/>
      <c r="H182" s="48" t="s">
        <v>40</v>
      </c>
      <c r="I182" s="48" t="s">
        <v>299</v>
      </c>
      <c r="J182" s="55"/>
      <c r="K182" s="55"/>
      <c r="L182" s="55"/>
    </row>
    <row r="183" spans="2:13" ht="15.75" thickBot="1" x14ac:dyDescent="0.3">
      <c r="B183" s="81"/>
      <c r="C183" s="81"/>
      <c r="D183" s="55"/>
      <c r="E183" s="55"/>
      <c r="F183" s="55"/>
      <c r="G183" s="55"/>
      <c r="H183" s="55"/>
      <c r="I183" s="55"/>
      <c r="J183" s="55"/>
      <c r="K183" s="55"/>
      <c r="L183" s="55"/>
    </row>
    <row r="184" spans="2:13" ht="15.75" thickBot="1" x14ac:dyDescent="0.3">
      <c r="B184" s="249" t="s">
        <v>53</v>
      </c>
      <c r="C184" s="271"/>
      <c r="D184" s="271"/>
      <c r="E184" s="250"/>
      <c r="F184" s="55"/>
      <c r="G184" s="55"/>
      <c r="H184" s="55"/>
      <c r="I184" s="55"/>
      <c r="J184" s="55"/>
      <c r="K184" s="55"/>
      <c r="L184" s="55"/>
    </row>
    <row r="185" spans="2:13" ht="15.75" thickBot="1" x14ac:dyDescent="0.3">
      <c r="B185" s="265" t="s">
        <v>54</v>
      </c>
      <c r="C185" s="266"/>
      <c r="D185" s="266"/>
      <c r="E185" s="267"/>
      <c r="F185" s="55"/>
      <c r="G185" s="55"/>
      <c r="H185" s="55"/>
      <c r="I185" s="55"/>
      <c r="J185" s="55"/>
      <c r="K185" s="55"/>
      <c r="L185" s="55"/>
    </row>
    <row r="186" spans="2:13" ht="30" customHeight="1" thickBot="1" x14ac:dyDescent="0.3">
      <c r="B186" s="33" t="s">
        <v>55</v>
      </c>
      <c r="C186" s="34" t="s">
        <v>4</v>
      </c>
      <c r="D186" s="34" t="s">
        <v>56</v>
      </c>
      <c r="E186" s="35" t="s">
        <v>46</v>
      </c>
      <c r="F186" s="55"/>
      <c r="G186" s="55"/>
      <c r="H186" s="55"/>
      <c r="I186" s="55"/>
      <c r="J186" s="55"/>
      <c r="K186" s="55"/>
      <c r="L186" s="55"/>
    </row>
    <row r="187" spans="2:13" ht="15.75" thickBot="1" x14ac:dyDescent="0.3">
      <c r="B187" s="122" t="s">
        <v>57</v>
      </c>
      <c r="C187" s="47" t="s">
        <v>80</v>
      </c>
      <c r="D187" s="47"/>
      <c r="E187" s="48" t="s">
        <v>40</v>
      </c>
      <c r="F187" s="55"/>
      <c r="G187" s="55"/>
      <c r="H187" s="55"/>
      <c r="I187" s="55"/>
      <c r="J187" s="55"/>
      <c r="K187" s="55"/>
      <c r="L187" s="55"/>
    </row>
    <row r="188" spans="2:13" ht="15.75" thickBot="1" x14ac:dyDescent="0.3">
      <c r="B188" s="117" t="s">
        <v>58</v>
      </c>
      <c r="C188" s="120" t="s">
        <v>80</v>
      </c>
      <c r="D188" s="120"/>
      <c r="E188" s="120"/>
      <c r="F188" s="55"/>
      <c r="G188" s="55"/>
      <c r="H188" s="55"/>
      <c r="I188" s="55"/>
      <c r="J188" s="55"/>
      <c r="K188" s="55"/>
      <c r="L188" s="55"/>
    </row>
    <row r="189" spans="2:13" ht="15.75" thickBot="1" x14ac:dyDescent="0.3">
      <c r="B189" s="117" t="s">
        <v>59</v>
      </c>
      <c r="C189" s="47" t="s">
        <v>80</v>
      </c>
      <c r="D189" s="47"/>
      <c r="E189" s="48"/>
      <c r="F189" s="55"/>
      <c r="G189" s="55"/>
      <c r="H189" s="55"/>
      <c r="I189" s="55"/>
      <c r="J189" s="55"/>
      <c r="K189" s="55"/>
      <c r="L189" s="55"/>
    </row>
    <row r="190" spans="2:13" ht="15.75" thickBot="1" x14ac:dyDescent="0.3">
      <c r="B190" s="117" t="s">
        <v>60</v>
      </c>
      <c r="C190" s="120" t="s">
        <v>80</v>
      </c>
      <c r="D190" s="120"/>
      <c r="E190" s="120"/>
      <c r="F190" s="55"/>
      <c r="G190" s="55"/>
      <c r="H190" s="55"/>
      <c r="I190" s="55"/>
      <c r="J190" s="55"/>
      <c r="K190" s="55"/>
      <c r="L190" s="55"/>
    </row>
    <row r="191" spans="2:13" ht="15.75" thickBot="1" x14ac:dyDescent="0.3">
      <c r="B191" s="123" t="s">
        <v>52</v>
      </c>
      <c r="C191" s="47" t="s">
        <v>80</v>
      </c>
      <c r="D191" s="47"/>
      <c r="E191" s="48"/>
      <c r="F191" s="55"/>
      <c r="G191" s="55"/>
      <c r="H191" s="55"/>
      <c r="I191" s="55"/>
      <c r="J191" s="55"/>
      <c r="K191" s="55"/>
      <c r="L191" s="55"/>
    </row>
    <row r="192" spans="2:13" ht="15.75" thickBot="1" x14ac:dyDescent="0.3">
      <c r="B192" s="13"/>
      <c r="C192" s="13"/>
      <c r="D192" s="13"/>
      <c r="E192" s="13"/>
      <c r="F192" s="13"/>
      <c r="G192" s="55"/>
      <c r="H192" s="55"/>
      <c r="I192" s="55"/>
      <c r="J192" s="55"/>
      <c r="K192" s="55"/>
      <c r="L192" s="55"/>
    </row>
    <row r="193" spans="2:12" ht="15.75" thickBot="1" x14ac:dyDescent="0.3">
      <c r="B193" s="220" t="s">
        <v>300</v>
      </c>
      <c r="C193" s="221"/>
      <c r="D193" s="221"/>
      <c r="E193" s="221"/>
      <c r="F193" s="221"/>
      <c r="G193" s="222"/>
      <c r="H193" s="55"/>
      <c r="I193" s="55"/>
      <c r="J193" s="55"/>
      <c r="K193" s="55"/>
      <c r="L193" s="55"/>
    </row>
    <row r="194" spans="2:12" ht="46.5" customHeight="1" thickBot="1" x14ac:dyDescent="0.3">
      <c r="B194" s="45" t="s">
        <v>61</v>
      </c>
      <c r="C194" s="124" t="s">
        <v>62</v>
      </c>
      <c r="D194" s="124" t="s">
        <v>63</v>
      </c>
      <c r="E194" s="124" t="s">
        <v>64</v>
      </c>
      <c r="F194" s="124" t="s">
        <v>46</v>
      </c>
      <c r="G194" s="124" t="s">
        <v>39</v>
      </c>
      <c r="H194" s="55"/>
      <c r="I194" s="55"/>
      <c r="J194" s="55"/>
      <c r="K194" s="55"/>
      <c r="L194" s="55"/>
    </row>
    <row r="195" spans="2:12" ht="102.75" thickBot="1" x14ac:dyDescent="0.3">
      <c r="B195" s="229" t="s">
        <v>151</v>
      </c>
      <c r="C195" s="125" t="s">
        <v>252</v>
      </c>
      <c r="D195" s="47" t="s">
        <v>255</v>
      </c>
      <c r="E195" s="126" t="s">
        <v>233</v>
      </c>
      <c r="F195" s="189" t="s">
        <v>388</v>
      </c>
      <c r="G195" s="48" t="s">
        <v>284</v>
      </c>
      <c r="H195" s="55"/>
      <c r="I195" s="55"/>
      <c r="J195" s="55"/>
      <c r="K195" s="55"/>
      <c r="L195" s="55"/>
    </row>
    <row r="196" spans="2:12" ht="87.75" customHeight="1" thickBot="1" x14ac:dyDescent="0.3">
      <c r="B196" s="230"/>
      <c r="C196" s="127" t="s">
        <v>190</v>
      </c>
      <c r="D196" s="120" t="s">
        <v>255</v>
      </c>
      <c r="E196" s="120" t="s">
        <v>301</v>
      </c>
      <c r="F196" s="190" t="s">
        <v>389</v>
      </c>
      <c r="G196" s="120" t="s">
        <v>285</v>
      </c>
      <c r="H196" s="55"/>
      <c r="I196" s="55"/>
      <c r="J196" s="55"/>
      <c r="K196" s="55"/>
      <c r="L196" s="55"/>
    </row>
    <row r="197" spans="2:12" ht="87.75" customHeight="1" thickBot="1" x14ac:dyDescent="0.3">
      <c r="B197" s="230"/>
      <c r="C197" s="128" t="s">
        <v>302</v>
      </c>
      <c r="D197" s="129" t="s">
        <v>80</v>
      </c>
      <c r="E197" s="129" t="s">
        <v>303</v>
      </c>
      <c r="F197" s="129"/>
      <c r="G197" s="130" t="s">
        <v>286</v>
      </c>
      <c r="H197" s="55"/>
      <c r="I197" s="55"/>
      <c r="J197" s="55"/>
      <c r="K197" s="55"/>
      <c r="L197" s="55"/>
    </row>
    <row r="198" spans="2:12" ht="90" thickBot="1" x14ac:dyDescent="0.3">
      <c r="B198" s="264" t="s">
        <v>152</v>
      </c>
      <c r="C198" s="131" t="s">
        <v>191</v>
      </c>
      <c r="D198" s="126" t="s">
        <v>255</v>
      </c>
      <c r="E198" s="126" t="s">
        <v>390</v>
      </c>
      <c r="F198" s="191" t="s">
        <v>391</v>
      </c>
      <c r="G198" s="132" t="s">
        <v>392</v>
      </c>
      <c r="H198" s="55"/>
      <c r="I198" s="55"/>
      <c r="J198" s="55"/>
      <c r="K198" s="55"/>
      <c r="L198" s="55"/>
    </row>
    <row r="199" spans="2:12" ht="300.75" thickBot="1" x14ac:dyDescent="0.3">
      <c r="B199" s="264"/>
      <c r="C199" s="131" t="s">
        <v>192</v>
      </c>
      <c r="D199" s="126" t="s">
        <v>255</v>
      </c>
      <c r="E199" s="126" t="s">
        <v>304</v>
      </c>
      <c r="F199" s="217" t="s">
        <v>393</v>
      </c>
      <c r="G199" s="132" t="s">
        <v>305</v>
      </c>
      <c r="H199" s="55"/>
      <c r="I199" s="55"/>
      <c r="J199" s="55"/>
      <c r="K199" s="55"/>
      <c r="L199" s="55"/>
    </row>
    <row r="200" spans="2:12" ht="60.75" thickBot="1" x14ac:dyDescent="0.3">
      <c r="B200" s="264"/>
      <c r="C200" s="127" t="s">
        <v>155</v>
      </c>
      <c r="D200" s="120" t="s">
        <v>255</v>
      </c>
      <c r="E200" s="120" t="s">
        <v>287</v>
      </c>
      <c r="F200" s="217" t="s">
        <v>394</v>
      </c>
      <c r="G200" s="120" t="s">
        <v>306</v>
      </c>
      <c r="H200" s="55"/>
      <c r="I200" s="55"/>
      <c r="J200" s="55"/>
      <c r="K200" s="55"/>
      <c r="L200" s="55"/>
    </row>
    <row r="201" spans="2:12" ht="77.25" thickBot="1" x14ac:dyDescent="0.3">
      <c r="B201" s="264"/>
      <c r="C201" s="131" t="s">
        <v>193</v>
      </c>
      <c r="D201" s="126"/>
      <c r="E201" s="126" t="s">
        <v>307</v>
      </c>
      <c r="F201" s="191"/>
      <c r="G201" s="132" t="s">
        <v>288</v>
      </c>
      <c r="H201" s="55"/>
      <c r="I201" s="55"/>
      <c r="J201" s="55"/>
      <c r="K201" s="55"/>
      <c r="L201" s="55"/>
    </row>
    <row r="202" spans="2:12" ht="71.25" customHeight="1" thickBot="1" x14ac:dyDescent="0.3">
      <c r="B202" s="264"/>
      <c r="C202" s="127" t="s">
        <v>194</v>
      </c>
      <c r="D202" s="120" t="s">
        <v>255</v>
      </c>
      <c r="E202" s="120" t="s">
        <v>396</v>
      </c>
      <c r="F202" s="190" t="s">
        <v>395</v>
      </c>
      <c r="G202" s="120" t="s">
        <v>289</v>
      </c>
      <c r="H202" s="55"/>
      <c r="I202" s="55"/>
      <c r="J202" s="55"/>
      <c r="K202" s="55"/>
      <c r="L202" s="55"/>
    </row>
    <row r="203" spans="2:12" ht="51.75" customHeight="1" thickBot="1" x14ac:dyDescent="0.3">
      <c r="B203" s="296" t="s">
        <v>153</v>
      </c>
      <c r="C203" s="128" t="s">
        <v>200</v>
      </c>
      <c r="D203" s="129" t="s">
        <v>255</v>
      </c>
      <c r="E203" s="129" t="s">
        <v>308</v>
      </c>
      <c r="F203" s="190" t="s">
        <v>395</v>
      </c>
      <c r="G203" s="130" t="s">
        <v>309</v>
      </c>
      <c r="H203" s="55"/>
      <c r="I203" s="55"/>
      <c r="J203" s="55"/>
      <c r="K203" s="55"/>
      <c r="L203" s="55"/>
    </row>
    <row r="204" spans="2:12" ht="80.25" customHeight="1" thickBot="1" x14ac:dyDescent="0.3">
      <c r="B204" s="230"/>
      <c r="C204" s="131" t="s">
        <v>201</v>
      </c>
      <c r="D204" s="126" t="s">
        <v>255</v>
      </c>
      <c r="E204" s="126" t="s">
        <v>398</v>
      </c>
      <c r="F204" s="191" t="s">
        <v>397</v>
      </c>
      <c r="G204" s="132" t="s">
        <v>290</v>
      </c>
      <c r="H204" s="55"/>
      <c r="I204" s="55"/>
      <c r="J204" s="55"/>
      <c r="K204" s="55"/>
      <c r="L204" s="55"/>
    </row>
    <row r="205" spans="2:12" ht="90" thickBot="1" x14ac:dyDescent="0.3">
      <c r="B205" s="230"/>
      <c r="C205" s="127" t="s">
        <v>202</v>
      </c>
      <c r="D205" s="120" t="s">
        <v>255</v>
      </c>
      <c r="E205" s="120" t="s">
        <v>401</v>
      </c>
      <c r="F205" s="190" t="s">
        <v>405</v>
      </c>
      <c r="G205" s="120" t="s">
        <v>291</v>
      </c>
      <c r="H205" s="55"/>
      <c r="I205" s="55"/>
      <c r="J205" s="55"/>
      <c r="K205" s="55"/>
      <c r="L205" s="55"/>
    </row>
    <row r="206" spans="2:12" ht="64.5" thickBot="1" x14ac:dyDescent="0.3">
      <c r="B206" s="230"/>
      <c r="C206" s="127" t="s">
        <v>213</v>
      </c>
      <c r="D206" s="120" t="s">
        <v>255</v>
      </c>
      <c r="E206" s="120" t="s">
        <v>283</v>
      </c>
      <c r="F206" s="190" t="s">
        <v>399</v>
      </c>
      <c r="G206" s="120" t="s">
        <v>292</v>
      </c>
      <c r="H206" s="55"/>
      <c r="I206" s="55"/>
      <c r="J206" s="55"/>
      <c r="K206" s="55"/>
      <c r="L206" s="55"/>
    </row>
    <row r="207" spans="2:12" ht="77.25" thickBot="1" x14ac:dyDescent="0.3">
      <c r="B207" s="230"/>
      <c r="C207" s="131" t="s">
        <v>214</v>
      </c>
      <c r="D207" s="126"/>
      <c r="E207" s="126" t="s">
        <v>310</v>
      </c>
      <c r="F207" s="191" t="s">
        <v>406</v>
      </c>
      <c r="G207" s="132" t="s">
        <v>311</v>
      </c>
      <c r="H207" s="55"/>
      <c r="I207" s="55"/>
      <c r="J207" s="55"/>
      <c r="K207" s="55"/>
      <c r="L207" s="55"/>
    </row>
    <row r="208" spans="2:12" ht="60.75" thickBot="1" x14ac:dyDescent="0.3">
      <c r="B208" s="230"/>
      <c r="C208" s="131" t="s">
        <v>248</v>
      </c>
      <c r="D208" s="126"/>
      <c r="E208" s="126" t="s">
        <v>402</v>
      </c>
      <c r="F208" s="191" t="s">
        <v>399</v>
      </c>
      <c r="G208" s="132" t="s">
        <v>312</v>
      </c>
      <c r="H208" s="55"/>
      <c r="I208" s="55"/>
      <c r="J208" s="55"/>
      <c r="K208" s="55"/>
      <c r="L208" s="55"/>
    </row>
    <row r="209" spans="2:12" ht="77.25" thickBot="1" x14ac:dyDescent="0.3">
      <c r="B209" s="230"/>
      <c r="C209" s="131" t="s">
        <v>215</v>
      </c>
      <c r="D209" s="126"/>
      <c r="E209" s="126" t="s">
        <v>403</v>
      </c>
      <c r="F209" s="191" t="s">
        <v>400</v>
      </c>
      <c r="G209" s="132" t="s">
        <v>407</v>
      </c>
      <c r="H209" s="55"/>
      <c r="I209" s="55"/>
      <c r="J209" s="55"/>
      <c r="K209" s="55"/>
      <c r="L209" s="55"/>
    </row>
    <row r="210" spans="2:12" ht="57.75" customHeight="1" thickBot="1" x14ac:dyDescent="0.3">
      <c r="B210" s="230"/>
      <c r="C210" s="131" t="s">
        <v>216</v>
      </c>
      <c r="D210" s="126"/>
      <c r="E210" s="126" t="s">
        <v>404</v>
      </c>
      <c r="F210" s="191" t="s">
        <v>400</v>
      </c>
      <c r="G210" s="132" t="s">
        <v>293</v>
      </c>
      <c r="H210" s="55"/>
      <c r="I210" s="55"/>
      <c r="J210" s="55"/>
      <c r="K210" s="55"/>
      <c r="L210" s="55"/>
    </row>
    <row r="211" spans="2:12" ht="68.25" customHeight="1" thickBot="1" x14ac:dyDescent="0.3">
      <c r="B211" s="230"/>
      <c r="C211" s="127" t="s">
        <v>217</v>
      </c>
      <c r="D211" s="126"/>
      <c r="E211" s="126"/>
      <c r="F211" s="126"/>
      <c r="G211" s="132" t="s">
        <v>313</v>
      </c>
      <c r="H211" s="55"/>
      <c r="I211" s="55"/>
      <c r="J211" s="55"/>
      <c r="K211" s="55"/>
      <c r="L211" s="55"/>
    </row>
    <row r="212" spans="2:12" ht="59.25" customHeight="1" thickBot="1" x14ac:dyDescent="0.3">
      <c r="B212" s="229" t="s">
        <v>154</v>
      </c>
      <c r="C212" s="131" t="s">
        <v>195</v>
      </c>
      <c r="D212" s="126"/>
      <c r="E212" s="126"/>
      <c r="F212" s="126"/>
      <c r="G212" s="132" t="s">
        <v>294</v>
      </c>
      <c r="H212" s="55"/>
      <c r="I212" s="55"/>
      <c r="J212" s="55"/>
      <c r="K212" s="55"/>
      <c r="L212" s="55"/>
    </row>
    <row r="213" spans="2:12" ht="84" customHeight="1" thickBot="1" x14ac:dyDescent="0.3">
      <c r="B213" s="231"/>
      <c r="C213" s="131" t="s">
        <v>203</v>
      </c>
      <c r="D213" s="126"/>
      <c r="E213" s="126" t="s">
        <v>196</v>
      </c>
      <c r="F213" s="126"/>
      <c r="G213" s="132" t="s">
        <v>294</v>
      </c>
      <c r="H213" s="55"/>
      <c r="I213" s="55"/>
      <c r="J213" s="55"/>
      <c r="K213" s="55"/>
      <c r="L213" s="55"/>
    </row>
    <row r="214" spans="2:12" x14ac:dyDescent="0.25">
      <c r="H214" s="55"/>
      <c r="I214" s="55"/>
      <c r="J214" s="55"/>
      <c r="K214" s="55"/>
      <c r="L214" s="55"/>
    </row>
    <row r="215" spans="2:12" ht="15.75" thickBot="1" x14ac:dyDescent="0.3">
      <c r="H215" s="55"/>
      <c r="I215" s="55"/>
      <c r="J215" s="55"/>
      <c r="K215" s="55"/>
      <c r="L215" s="55"/>
    </row>
    <row r="216" spans="2:12" ht="15.75" customHeight="1" thickBot="1" x14ac:dyDescent="0.3">
      <c r="B216" s="285" t="s">
        <v>208</v>
      </c>
      <c r="C216" s="286"/>
      <c r="D216" s="286"/>
      <c r="E216" s="287"/>
      <c r="H216" s="133"/>
      <c r="I216" s="55"/>
      <c r="J216" s="55"/>
      <c r="K216" s="55"/>
      <c r="L216" s="55"/>
    </row>
    <row r="217" spans="2:12" ht="77.25" thickBot="1" x14ac:dyDescent="0.3">
      <c r="B217" s="134" t="s">
        <v>209</v>
      </c>
      <c r="C217" s="134" t="s">
        <v>210</v>
      </c>
      <c r="D217" s="135" t="s">
        <v>211</v>
      </c>
      <c r="E217" s="135" t="s">
        <v>212</v>
      </c>
      <c r="H217" s="135" t="s">
        <v>46</v>
      </c>
      <c r="I217" s="55"/>
      <c r="J217" s="55"/>
      <c r="K217" s="55"/>
      <c r="L217" s="55"/>
    </row>
    <row r="218" spans="2:12" ht="15.75" thickBot="1" x14ac:dyDescent="0.3">
      <c r="B218" s="192"/>
      <c r="C218" s="120"/>
      <c r="D218" s="120"/>
      <c r="E218" s="120"/>
      <c r="H218" s="120"/>
      <c r="I218" s="55"/>
      <c r="J218" s="55"/>
      <c r="K218" s="55"/>
      <c r="L218" s="55"/>
    </row>
    <row r="219" spans="2:12" ht="15.75" thickBot="1" x14ac:dyDescent="0.3">
      <c r="H219" s="55"/>
      <c r="I219" s="55"/>
      <c r="J219" s="55"/>
      <c r="K219" s="55"/>
      <c r="L219" s="55"/>
    </row>
    <row r="220" spans="2:12" ht="41.25" customHeight="1" thickBot="1" x14ac:dyDescent="0.3">
      <c r="B220" s="288" t="s">
        <v>232</v>
      </c>
      <c r="C220" s="289"/>
      <c r="D220" s="290"/>
      <c r="E220" s="79"/>
      <c r="F220" s="79"/>
      <c r="G220" s="79"/>
      <c r="H220" s="55"/>
      <c r="I220" s="55"/>
      <c r="J220" s="55"/>
      <c r="K220" s="55"/>
      <c r="L220" s="55"/>
    </row>
    <row r="221" spans="2:12" ht="50.25" customHeight="1" thickBot="1" x14ac:dyDescent="0.3">
      <c r="B221" s="39" t="s">
        <v>314</v>
      </c>
      <c r="C221" s="39" t="s">
        <v>315</v>
      </c>
      <c r="D221" s="39" t="s">
        <v>316</v>
      </c>
      <c r="E221" s="79"/>
      <c r="F221" s="79"/>
      <c r="G221" s="79"/>
      <c r="H221" s="55"/>
      <c r="I221" s="55"/>
      <c r="J221" s="55"/>
      <c r="K221" s="55"/>
      <c r="L221" s="55"/>
    </row>
    <row r="222" spans="2:12" ht="50.25" customHeight="1" thickBot="1" x14ac:dyDescent="0.3">
      <c r="B222" s="17" t="s">
        <v>170</v>
      </c>
      <c r="C222" s="52" t="s">
        <v>317</v>
      </c>
      <c r="D222" s="52" t="s">
        <v>245</v>
      </c>
      <c r="E222" s="79"/>
      <c r="F222" s="79"/>
      <c r="G222" s="79"/>
      <c r="H222" s="55"/>
      <c r="I222" s="55"/>
      <c r="J222" s="55"/>
      <c r="K222" s="55"/>
      <c r="L222" s="55"/>
    </row>
    <row r="223" spans="2:12" ht="15.75" thickBot="1" x14ac:dyDescent="0.3">
      <c r="B223" s="136"/>
      <c r="C223" s="13"/>
      <c r="D223" s="13"/>
      <c r="E223" s="13"/>
      <c r="F223" s="13"/>
      <c r="G223" s="55"/>
      <c r="H223" s="55"/>
      <c r="I223" s="55"/>
      <c r="J223" s="55"/>
      <c r="K223" s="55"/>
      <c r="L223" s="55"/>
    </row>
    <row r="224" spans="2:12" ht="33" customHeight="1" thickBot="1" x14ac:dyDescent="0.3">
      <c r="B224" s="285" t="s">
        <v>141</v>
      </c>
      <c r="C224" s="286"/>
      <c r="D224" s="286"/>
      <c r="E224" s="287"/>
      <c r="F224" s="13"/>
      <c r="G224" s="13"/>
      <c r="H224" s="55"/>
      <c r="I224" s="55"/>
      <c r="J224" s="55"/>
      <c r="K224" s="55"/>
      <c r="L224" s="55"/>
    </row>
    <row r="225" spans="2:12" ht="63" customHeight="1" thickBot="1" x14ac:dyDescent="0.3">
      <c r="B225" s="137" t="s">
        <v>139</v>
      </c>
      <c r="C225" s="138" t="s">
        <v>138</v>
      </c>
      <c r="D225" s="139" t="s">
        <v>183</v>
      </c>
      <c r="E225" s="45" t="s">
        <v>46</v>
      </c>
      <c r="F225" s="13"/>
      <c r="G225" s="13"/>
      <c r="H225" s="55"/>
      <c r="I225" s="55"/>
      <c r="J225" s="55"/>
      <c r="K225" s="55"/>
      <c r="L225" s="55"/>
    </row>
    <row r="226" spans="2:12" ht="15.75" thickBot="1" x14ac:dyDescent="0.3">
      <c r="B226" s="120"/>
      <c r="C226" s="120"/>
      <c r="D226" s="120"/>
      <c r="E226" s="120"/>
      <c r="F226" s="13"/>
      <c r="G226" s="13"/>
      <c r="H226" s="55"/>
      <c r="I226" s="55"/>
      <c r="J226" s="55"/>
      <c r="K226" s="55"/>
      <c r="L226" s="55"/>
    </row>
    <row r="227" spans="2:12" ht="15.75" thickBot="1" x14ac:dyDescent="0.3">
      <c r="B227" s="126"/>
      <c r="C227" s="126"/>
      <c r="D227" s="132"/>
      <c r="E227" s="132"/>
      <c r="F227" s="13"/>
      <c r="G227" s="13"/>
      <c r="H227" s="55"/>
      <c r="I227" s="55"/>
      <c r="J227" s="55"/>
      <c r="K227" s="55"/>
      <c r="L227" s="55"/>
    </row>
    <row r="228" spans="2:12" x14ac:dyDescent="0.25">
      <c r="H228" s="55"/>
      <c r="I228" s="55"/>
      <c r="J228" s="55"/>
      <c r="K228" s="55"/>
      <c r="L228" s="55"/>
    </row>
    <row r="229" spans="2:12" ht="15.75" thickBot="1" x14ac:dyDescent="0.3">
      <c r="B229" s="140"/>
      <c r="C229" s="141"/>
      <c r="D229" s="141"/>
      <c r="E229" s="141"/>
      <c r="F229" s="141"/>
      <c r="G229" s="142"/>
      <c r="H229" s="55"/>
      <c r="I229" s="55"/>
      <c r="J229" s="55"/>
      <c r="K229" s="55"/>
      <c r="L229" s="55"/>
    </row>
    <row r="230" spans="2:12" ht="15.75" customHeight="1" thickBot="1" x14ac:dyDescent="0.3">
      <c r="B230" s="236" t="s">
        <v>318</v>
      </c>
      <c r="C230" s="237"/>
      <c r="D230" s="237"/>
      <c r="E230" s="237"/>
      <c r="F230" s="237"/>
      <c r="G230" s="237"/>
      <c r="H230" s="237"/>
      <c r="I230" s="238"/>
      <c r="J230" s="55"/>
      <c r="K230" s="55"/>
      <c r="L230" s="55"/>
    </row>
    <row r="231" spans="2:12" ht="15.75" thickBot="1" x14ac:dyDescent="0.3">
      <c r="B231" s="236" t="s">
        <v>65</v>
      </c>
      <c r="C231" s="237"/>
      <c r="D231" s="237"/>
      <c r="E231" s="237"/>
      <c r="F231" s="237"/>
      <c r="G231" s="237"/>
      <c r="H231" s="237"/>
      <c r="I231" s="143"/>
      <c r="J231" s="55"/>
      <c r="K231" s="55"/>
      <c r="L231" s="55"/>
    </row>
    <row r="232" spans="2:12" ht="77.25" thickBot="1" x14ac:dyDescent="0.3">
      <c r="B232" s="134" t="s">
        <v>66</v>
      </c>
      <c r="C232" s="134" t="s">
        <v>67</v>
      </c>
      <c r="D232" s="135" t="s">
        <v>68</v>
      </c>
      <c r="E232" s="135" t="s">
        <v>69</v>
      </c>
      <c r="F232" s="135" t="s">
        <v>70</v>
      </c>
      <c r="G232" s="135" t="s">
        <v>71</v>
      </c>
      <c r="H232" s="135" t="s">
        <v>46</v>
      </c>
      <c r="I232" s="135" t="s">
        <v>46</v>
      </c>
      <c r="J232" s="55"/>
      <c r="K232" s="55"/>
      <c r="L232" s="55"/>
    </row>
    <row r="233" spans="2:12" ht="15.75" thickBot="1" x14ac:dyDescent="0.3">
      <c r="B233" s="14" t="s">
        <v>72</v>
      </c>
      <c r="C233" s="120"/>
      <c r="D233" s="120"/>
      <c r="E233" s="120"/>
      <c r="F233" s="120"/>
      <c r="G233" s="120"/>
      <c r="H233" s="120"/>
      <c r="I233" s="120"/>
      <c r="J233" s="55"/>
      <c r="K233" s="55"/>
      <c r="L233" s="55"/>
    </row>
    <row r="234" spans="2:12" ht="15.75" thickBot="1" x14ac:dyDescent="0.3">
      <c r="B234" s="14" t="s">
        <v>73</v>
      </c>
      <c r="C234" s="126"/>
      <c r="D234" s="126"/>
      <c r="E234" s="132"/>
      <c r="F234" s="126"/>
      <c r="G234" s="126"/>
      <c r="H234" s="132"/>
      <c r="I234" s="132"/>
      <c r="J234" s="55"/>
      <c r="K234" s="55"/>
      <c r="L234" s="55"/>
    </row>
    <row r="235" spans="2:12" ht="15.75" thickBot="1" x14ac:dyDescent="0.3">
      <c r="B235" s="14" t="s">
        <v>74</v>
      </c>
      <c r="C235" s="120"/>
      <c r="D235" s="120"/>
      <c r="E235" s="120"/>
      <c r="F235" s="120"/>
      <c r="G235" s="120"/>
      <c r="H235" s="120"/>
      <c r="I235" s="120"/>
      <c r="J235" s="55"/>
      <c r="K235" s="55"/>
      <c r="L235" s="55"/>
    </row>
    <row r="236" spans="2:12" ht="15.75" thickBot="1" x14ac:dyDescent="0.3">
      <c r="B236" s="14" t="s">
        <v>75</v>
      </c>
      <c r="C236" s="126"/>
      <c r="D236" s="126"/>
      <c r="E236" s="132"/>
      <c r="F236" s="126"/>
      <c r="G236" s="126"/>
      <c r="H236" s="132"/>
      <c r="I236" s="132"/>
      <c r="J236" s="55"/>
      <c r="K236" s="55"/>
      <c r="L236" s="55"/>
    </row>
    <row r="237" spans="2:12" ht="15.75" thickBot="1" x14ac:dyDescent="0.3"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</row>
    <row r="238" spans="2:12" ht="69" customHeight="1" thickBot="1" x14ac:dyDescent="0.3">
      <c r="B238" s="236" t="s">
        <v>76</v>
      </c>
      <c r="C238" s="237"/>
      <c r="D238" s="238"/>
      <c r="E238" s="55"/>
      <c r="F238" s="55"/>
      <c r="G238" s="55"/>
      <c r="H238" s="55"/>
      <c r="I238" s="55"/>
      <c r="J238" s="55"/>
      <c r="K238" s="55"/>
      <c r="L238" s="55"/>
    </row>
    <row r="239" spans="2:12" ht="39" thickBot="1" x14ac:dyDescent="0.3">
      <c r="B239" s="134" t="s">
        <v>77</v>
      </c>
      <c r="C239" s="139" t="s">
        <v>4</v>
      </c>
      <c r="D239" s="138" t="s">
        <v>46</v>
      </c>
      <c r="E239" s="55"/>
      <c r="F239" s="55"/>
      <c r="G239" s="55"/>
      <c r="H239" s="55"/>
      <c r="I239" s="55"/>
      <c r="J239" s="55"/>
      <c r="K239" s="55"/>
      <c r="L239" s="55"/>
    </row>
    <row r="240" spans="2:12" ht="26.25" thickBot="1" x14ac:dyDescent="0.3">
      <c r="B240" s="14" t="s">
        <v>78</v>
      </c>
      <c r="C240" s="120"/>
      <c r="D240" s="190"/>
      <c r="E240" s="55"/>
      <c r="F240" s="55"/>
      <c r="G240" s="55"/>
      <c r="H240" s="55"/>
      <c r="I240" s="55"/>
      <c r="J240" s="55"/>
      <c r="K240" s="55"/>
      <c r="L240" s="55"/>
    </row>
    <row r="241" spans="2:12" ht="51.75" thickBot="1" x14ac:dyDescent="0.3">
      <c r="B241" s="14" t="s">
        <v>79</v>
      </c>
      <c r="C241" s="126"/>
      <c r="D241" s="193"/>
      <c r="E241" s="55"/>
      <c r="F241" s="55"/>
      <c r="G241" s="55"/>
      <c r="H241" s="55"/>
      <c r="I241" s="55"/>
      <c r="J241" s="55"/>
      <c r="K241" s="55"/>
      <c r="L241" s="55"/>
    </row>
    <row r="242" spans="2:12" x14ac:dyDescent="0.25">
      <c r="B242" s="13"/>
      <c r="C242" s="12"/>
      <c r="D242" s="12"/>
      <c r="E242" s="55"/>
      <c r="F242" s="55"/>
      <c r="G242" s="55"/>
      <c r="H242" s="55"/>
      <c r="I242" s="55"/>
      <c r="J242" s="55"/>
      <c r="K242" s="55"/>
      <c r="L242" s="55"/>
    </row>
    <row r="243" spans="2:12" ht="15.75" thickBot="1" x14ac:dyDescent="0.3">
      <c r="B243" s="81"/>
      <c r="C243" s="81"/>
      <c r="D243" s="81"/>
      <c r="E243" s="81"/>
      <c r="F243" s="81"/>
      <c r="G243" s="55"/>
      <c r="H243" s="55"/>
      <c r="I243" s="55"/>
      <c r="J243" s="55"/>
      <c r="K243" s="55"/>
      <c r="L243" s="55"/>
    </row>
    <row r="244" spans="2:12" ht="15.75" thickBot="1" x14ac:dyDescent="0.3">
      <c r="B244" s="285" t="s">
        <v>219</v>
      </c>
      <c r="C244" s="286"/>
      <c r="D244" s="286"/>
      <c r="E244" s="286"/>
      <c r="F244" s="287"/>
      <c r="G244" s="144"/>
      <c r="H244" s="55"/>
      <c r="I244" s="55"/>
      <c r="J244" s="55"/>
      <c r="K244" s="55"/>
      <c r="L244" s="55"/>
    </row>
    <row r="245" spans="2:12" x14ac:dyDescent="0.25">
      <c r="B245" s="282" t="s">
        <v>89</v>
      </c>
      <c r="C245" s="283"/>
      <c r="D245" s="283"/>
      <c r="E245" s="283"/>
      <c r="F245" s="284"/>
      <c r="G245" s="55"/>
      <c r="H245" s="55"/>
      <c r="I245" s="55"/>
      <c r="J245" s="55"/>
      <c r="K245" s="55"/>
      <c r="L245" s="55"/>
    </row>
    <row r="246" spans="2:12" ht="45" customHeight="1" x14ac:dyDescent="0.25">
      <c r="B246" s="29" t="s">
        <v>90</v>
      </c>
      <c r="C246" s="30" t="s">
        <v>91</v>
      </c>
      <c r="D246" s="30" t="s">
        <v>92</v>
      </c>
      <c r="E246" s="30" t="s">
        <v>39</v>
      </c>
      <c r="F246" s="41" t="s">
        <v>46</v>
      </c>
      <c r="G246" s="55"/>
      <c r="H246" s="55"/>
      <c r="I246" s="55"/>
      <c r="J246" s="55"/>
      <c r="K246" s="55"/>
      <c r="L246" s="55"/>
    </row>
    <row r="247" spans="2:12" ht="39" thickBot="1" x14ac:dyDescent="0.3">
      <c r="B247" s="145" t="s">
        <v>323</v>
      </c>
      <c r="C247" s="173">
        <v>0</v>
      </c>
      <c r="D247" s="146">
        <v>0</v>
      </c>
      <c r="E247" s="146"/>
      <c r="F247" s="194"/>
      <c r="G247" s="55"/>
      <c r="H247" s="55"/>
      <c r="I247" s="55"/>
      <c r="J247" s="55"/>
      <c r="K247" s="55"/>
      <c r="L247" s="55"/>
    </row>
    <row r="248" spans="2:12" x14ac:dyDescent="0.25">
      <c r="B248" s="81"/>
      <c r="C248" s="81"/>
      <c r="D248" s="55"/>
      <c r="E248" s="55"/>
      <c r="F248" s="55"/>
      <c r="G248" s="55"/>
      <c r="H248" s="55"/>
      <c r="I248" s="55"/>
      <c r="J248" s="55"/>
      <c r="K248" s="55"/>
      <c r="L248" s="55"/>
    </row>
    <row r="249" spans="2:12" s="53" customFormat="1" ht="15.75" thickBot="1" x14ac:dyDescent="0.3">
      <c r="B249" s="16"/>
      <c r="C249" s="16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2:12" ht="15.75" thickBot="1" x14ac:dyDescent="0.3">
      <c r="B250" s="297" t="s">
        <v>99</v>
      </c>
      <c r="C250" s="298"/>
      <c r="D250" s="298"/>
      <c r="E250" s="298"/>
      <c r="F250" s="298"/>
      <c r="G250" s="299"/>
      <c r="H250" s="55"/>
      <c r="I250" s="55"/>
      <c r="J250" s="55"/>
      <c r="K250" s="55"/>
      <c r="L250" s="55"/>
    </row>
    <row r="251" spans="2:12" ht="15.75" thickBot="1" x14ac:dyDescent="0.3">
      <c r="B251" s="147" t="s">
        <v>100</v>
      </c>
      <c r="C251" s="300" t="s">
        <v>101</v>
      </c>
      <c r="D251" s="293"/>
      <c r="E251" s="293"/>
      <c r="F251" s="223"/>
      <c r="G251" s="226" t="s">
        <v>46</v>
      </c>
      <c r="H251" s="55"/>
      <c r="I251" s="55"/>
      <c r="J251" s="55"/>
      <c r="K251" s="55"/>
      <c r="L251" s="55"/>
    </row>
    <row r="252" spans="2:12" ht="15.75" thickBot="1" x14ac:dyDescent="0.3">
      <c r="B252" s="147"/>
      <c r="C252" s="288" t="s">
        <v>102</v>
      </c>
      <c r="D252" s="289"/>
      <c r="E252" s="288" t="s">
        <v>103</v>
      </c>
      <c r="F252" s="290"/>
      <c r="G252" s="227"/>
      <c r="H252" s="55"/>
      <c r="I252" s="55"/>
      <c r="J252" s="55"/>
      <c r="K252" s="55"/>
      <c r="L252" s="55"/>
    </row>
    <row r="253" spans="2:12" ht="34.5" customHeight="1" thickBot="1" x14ac:dyDescent="0.3">
      <c r="B253" s="148"/>
      <c r="C253" s="45" t="s">
        <v>104</v>
      </c>
      <c r="D253" s="45" t="s">
        <v>105</v>
      </c>
      <c r="E253" s="45" t="s">
        <v>104</v>
      </c>
      <c r="F253" s="45" t="s">
        <v>106</v>
      </c>
      <c r="G253" s="228"/>
      <c r="H253" s="55"/>
      <c r="I253" s="55"/>
      <c r="J253" s="55"/>
      <c r="K253" s="55"/>
      <c r="L253" s="55"/>
    </row>
    <row r="254" spans="2:12" ht="15.75" thickBot="1" x14ac:dyDescent="0.3">
      <c r="B254" s="149" t="s">
        <v>107</v>
      </c>
      <c r="C254" s="90">
        <v>24</v>
      </c>
      <c r="D254" s="178">
        <v>22613.38</v>
      </c>
      <c r="E254" s="85">
        <v>175</v>
      </c>
      <c r="F254" s="178">
        <v>0</v>
      </c>
      <c r="G254" s="174"/>
      <c r="H254" s="55"/>
      <c r="I254" s="55"/>
      <c r="J254" s="55"/>
      <c r="K254" s="55"/>
      <c r="L254" s="55"/>
    </row>
    <row r="255" spans="2:12" ht="15.75" thickBot="1" x14ac:dyDescent="0.3">
      <c r="B255" s="149" t="s">
        <v>108</v>
      </c>
      <c r="C255" s="93">
        <v>0</v>
      </c>
      <c r="D255" s="179">
        <v>0</v>
      </c>
      <c r="E255" s="92">
        <v>0</v>
      </c>
      <c r="F255" s="179">
        <v>0</v>
      </c>
      <c r="G255" s="175"/>
      <c r="H255" s="55"/>
      <c r="I255" s="55"/>
      <c r="J255" s="55"/>
      <c r="K255" s="55"/>
      <c r="L255" s="55"/>
    </row>
    <row r="256" spans="2:12" ht="15.75" thickBot="1" x14ac:dyDescent="0.3">
      <c r="B256" s="149" t="s">
        <v>109</v>
      </c>
      <c r="C256" s="90">
        <v>0</v>
      </c>
      <c r="D256" s="178">
        <v>0</v>
      </c>
      <c r="E256" s="85">
        <v>0</v>
      </c>
      <c r="F256" s="178">
        <v>0</v>
      </c>
      <c r="G256" s="175"/>
      <c r="H256" s="55"/>
      <c r="I256" s="55"/>
      <c r="J256" s="55"/>
      <c r="K256" s="55"/>
      <c r="L256" s="55"/>
    </row>
    <row r="257" spans="2:12" x14ac:dyDescent="0.25">
      <c r="B257" s="301" t="s">
        <v>110</v>
      </c>
      <c r="C257" s="303">
        <v>0</v>
      </c>
      <c r="D257" s="305">
        <v>0</v>
      </c>
      <c r="E257" s="303">
        <v>0</v>
      </c>
      <c r="F257" s="307">
        <v>0</v>
      </c>
      <c r="G257" s="177"/>
      <c r="H257" s="55"/>
      <c r="I257" s="55"/>
      <c r="J257" s="55"/>
      <c r="K257" s="55"/>
      <c r="L257" s="55"/>
    </row>
    <row r="258" spans="2:12" ht="15.75" thickBot="1" x14ac:dyDescent="0.3">
      <c r="B258" s="302"/>
      <c r="C258" s="304"/>
      <c r="D258" s="306"/>
      <c r="E258" s="304"/>
      <c r="F258" s="308"/>
      <c r="G258" s="177"/>
      <c r="H258" s="55"/>
      <c r="I258" s="55"/>
      <c r="J258" s="55"/>
      <c r="K258" s="55"/>
      <c r="L258" s="55"/>
    </row>
    <row r="259" spans="2:12" ht="15.75" thickBot="1" x14ac:dyDescent="0.3">
      <c r="B259" s="149" t="s">
        <v>111</v>
      </c>
      <c r="C259" s="90">
        <v>0</v>
      </c>
      <c r="D259" s="178">
        <v>0</v>
      </c>
      <c r="E259" s="85">
        <v>0</v>
      </c>
      <c r="F259" s="178">
        <v>0</v>
      </c>
      <c r="G259" s="175"/>
      <c r="H259" s="55"/>
      <c r="I259" s="55"/>
      <c r="J259" s="55"/>
      <c r="K259" s="55"/>
      <c r="L259" s="55"/>
    </row>
    <row r="260" spans="2:12" ht="15.75" thickBot="1" x14ac:dyDescent="0.3">
      <c r="B260" s="149" t="s">
        <v>112</v>
      </c>
      <c r="C260" s="93">
        <v>0</v>
      </c>
      <c r="D260" s="179">
        <v>0</v>
      </c>
      <c r="E260" s="92">
        <v>0</v>
      </c>
      <c r="F260" s="179">
        <v>0</v>
      </c>
      <c r="G260" s="175"/>
      <c r="H260" s="55"/>
      <c r="I260" s="55"/>
      <c r="J260" s="55"/>
      <c r="K260" s="55"/>
      <c r="L260" s="55"/>
    </row>
    <row r="261" spans="2:12" ht="15.75" thickBot="1" x14ac:dyDescent="0.3">
      <c r="B261" s="149" t="s">
        <v>113</v>
      </c>
      <c r="C261" s="90">
        <v>0</v>
      </c>
      <c r="D261" s="178">
        <v>0</v>
      </c>
      <c r="E261" s="85">
        <v>0</v>
      </c>
      <c r="F261" s="178">
        <v>0</v>
      </c>
      <c r="G261" s="175"/>
      <c r="H261" s="55"/>
      <c r="I261" s="55"/>
      <c r="J261" s="55"/>
      <c r="K261" s="55"/>
      <c r="L261" s="55"/>
    </row>
    <row r="262" spans="2:12" ht="105.75" thickBot="1" x14ac:dyDescent="0.3">
      <c r="B262" s="149" t="s">
        <v>114</v>
      </c>
      <c r="C262" s="93">
        <v>1</v>
      </c>
      <c r="D262" s="179">
        <v>53387.98</v>
      </c>
      <c r="E262" s="92">
        <v>1</v>
      </c>
      <c r="F262" s="179">
        <v>55805.26</v>
      </c>
      <c r="G262" s="177" t="s">
        <v>384</v>
      </c>
      <c r="H262" s="55"/>
      <c r="I262" s="55"/>
      <c r="J262" s="55"/>
      <c r="K262" s="55"/>
      <c r="L262" s="55"/>
    </row>
    <row r="263" spans="2:12" ht="15.75" thickBot="1" x14ac:dyDescent="0.3">
      <c r="B263" s="149" t="s">
        <v>115</v>
      </c>
      <c r="C263" s="90">
        <v>0</v>
      </c>
      <c r="D263" s="178">
        <v>0</v>
      </c>
      <c r="E263" s="85">
        <v>0</v>
      </c>
      <c r="F263" s="178">
        <v>0</v>
      </c>
      <c r="G263" s="175"/>
      <c r="H263" s="55"/>
      <c r="I263" s="55"/>
      <c r="J263" s="55"/>
      <c r="K263" s="55"/>
      <c r="L263" s="55"/>
    </row>
    <row r="264" spans="2:12" ht="15.75" thickBot="1" x14ac:dyDescent="0.3">
      <c r="B264" s="149" t="s">
        <v>116</v>
      </c>
      <c r="C264" s="93">
        <v>0</v>
      </c>
      <c r="D264" s="179">
        <v>0</v>
      </c>
      <c r="E264" s="92">
        <v>0</v>
      </c>
      <c r="F264" s="179">
        <v>0</v>
      </c>
      <c r="G264" s="175"/>
      <c r="H264" s="55"/>
      <c r="I264" s="55"/>
      <c r="J264" s="55"/>
      <c r="K264" s="55"/>
      <c r="L264" s="55"/>
    </row>
    <row r="265" spans="2:12" ht="15.75" thickBot="1" x14ac:dyDescent="0.3">
      <c r="B265" s="149" t="s">
        <v>117</v>
      </c>
      <c r="C265" s="90">
        <v>0</v>
      </c>
      <c r="D265" s="178">
        <v>0</v>
      </c>
      <c r="E265" s="85">
        <v>0</v>
      </c>
      <c r="F265" s="178">
        <v>0</v>
      </c>
      <c r="G265" s="175"/>
      <c r="H265" s="55"/>
      <c r="I265" s="55"/>
      <c r="J265" s="55"/>
      <c r="K265" s="55"/>
      <c r="L265" s="55"/>
    </row>
    <row r="266" spans="2:12" ht="15.75" thickBot="1" x14ac:dyDescent="0.3">
      <c r="B266" s="149" t="s">
        <v>118</v>
      </c>
      <c r="C266" s="93">
        <v>0</v>
      </c>
      <c r="D266" s="179">
        <v>0</v>
      </c>
      <c r="E266" s="92">
        <v>0</v>
      </c>
      <c r="F266" s="179">
        <v>0</v>
      </c>
      <c r="G266" s="175"/>
      <c r="H266" s="55"/>
      <c r="I266" s="55"/>
      <c r="J266" s="55"/>
      <c r="K266" s="55"/>
      <c r="L266" s="55"/>
    </row>
    <row r="267" spans="2:12" ht="15.75" thickBot="1" x14ac:dyDescent="0.3">
      <c r="B267" s="149" t="s">
        <v>119</v>
      </c>
      <c r="C267" s="90">
        <v>0</v>
      </c>
      <c r="D267" s="178"/>
      <c r="E267" s="85"/>
      <c r="F267" s="178">
        <v>0</v>
      </c>
      <c r="G267" s="177"/>
      <c r="H267" s="55"/>
      <c r="I267" s="55"/>
      <c r="J267" s="55"/>
      <c r="K267" s="55"/>
      <c r="L267" s="55"/>
    </row>
    <row r="268" spans="2:12" ht="15.75" thickBot="1" x14ac:dyDescent="0.3">
      <c r="B268" s="149" t="s">
        <v>120</v>
      </c>
      <c r="C268" s="93">
        <v>0</v>
      </c>
      <c r="D268" s="179">
        <v>0</v>
      </c>
      <c r="E268" s="92">
        <v>43</v>
      </c>
      <c r="F268" s="179">
        <v>0</v>
      </c>
      <c r="G268" s="177"/>
      <c r="H268" s="55"/>
      <c r="I268" s="55"/>
      <c r="J268" s="55"/>
      <c r="K268" s="55"/>
      <c r="L268" s="55"/>
    </row>
    <row r="269" spans="2:12" ht="15.75" thickBot="1" x14ac:dyDescent="0.3">
      <c r="B269" s="149" t="s">
        <v>121</v>
      </c>
      <c r="C269" s="90">
        <v>0</v>
      </c>
      <c r="D269" s="178">
        <v>0</v>
      </c>
      <c r="E269" s="85">
        <v>0</v>
      </c>
      <c r="F269" s="178">
        <v>0</v>
      </c>
      <c r="G269" s="175"/>
      <c r="H269" s="55"/>
      <c r="I269" s="55"/>
      <c r="J269" s="55"/>
      <c r="K269" s="55"/>
      <c r="L269" s="55"/>
    </row>
    <row r="270" spans="2:12" ht="15.75" thickBot="1" x14ac:dyDescent="0.3">
      <c r="B270" s="150" t="s">
        <v>197</v>
      </c>
      <c r="C270" s="90">
        <v>0</v>
      </c>
      <c r="D270" s="178">
        <v>0</v>
      </c>
      <c r="E270" s="85">
        <v>0</v>
      </c>
      <c r="F270" s="178">
        <v>0</v>
      </c>
      <c r="G270" s="175"/>
      <c r="H270" s="55"/>
      <c r="I270" s="55"/>
      <c r="J270" s="55"/>
      <c r="K270" s="55"/>
      <c r="L270" s="55"/>
    </row>
    <row r="271" spans="2:12" ht="15.75" thickBot="1" x14ac:dyDescent="0.3">
      <c r="B271" s="149" t="s">
        <v>122</v>
      </c>
      <c r="C271" s="93">
        <v>0</v>
      </c>
      <c r="D271" s="179">
        <v>0</v>
      </c>
      <c r="E271" s="92">
        <v>0</v>
      </c>
      <c r="F271" s="179">
        <v>0</v>
      </c>
      <c r="G271" s="175"/>
      <c r="H271" s="55"/>
      <c r="I271" s="55"/>
      <c r="J271" s="55"/>
      <c r="K271" s="55"/>
      <c r="L271" s="55"/>
    </row>
    <row r="272" spans="2:12" ht="15.75" thickBot="1" x14ac:dyDescent="0.3">
      <c r="B272" s="149" t="s">
        <v>123</v>
      </c>
      <c r="C272" s="90">
        <v>0</v>
      </c>
      <c r="D272" s="178">
        <v>0</v>
      </c>
      <c r="E272" s="85">
        <v>0</v>
      </c>
      <c r="F272" s="178">
        <v>0</v>
      </c>
      <c r="G272" s="176"/>
      <c r="H272" s="55"/>
      <c r="I272" s="55"/>
      <c r="J272" s="55"/>
      <c r="K272" s="55"/>
      <c r="L272" s="55"/>
    </row>
    <row r="273" spans="2:12" x14ac:dyDescent="0.25">
      <c r="B273" s="81"/>
      <c r="C273" s="81"/>
      <c r="D273" s="55"/>
      <c r="E273" s="55"/>
      <c r="F273" s="55"/>
      <c r="G273" s="55"/>
      <c r="H273" s="55"/>
      <c r="I273" s="55"/>
      <c r="J273" s="55"/>
      <c r="K273" s="55"/>
      <c r="L273" s="55"/>
    </row>
    <row r="274" spans="2:12" ht="15.75" thickBot="1" x14ac:dyDescent="0.3">
      <c r="B274" s="81"/>
      <c r="C274" s="81"/>
      <c r="D274" s="55"/>
      <c r="E274" s="55"/>
      <c r="F274" s="55"/>
      <c r="G274" s="55"/>
      <c r="H274" s="55"/>
      <c r="I274" s="55"/>
      <c r="J274" s="55"/>
      <c r="K274" s="55"/>
      <c r="L274" s="55"/>
    </row>
    <row r="275" spans="2:12" ht="15.75" customHeight="1" thickBot="1" x14ac:dyDescent="0.3">
      <c r="B275" s="236" t="s">
        <v>225</v>
      </c>
      <c r="C275" s="237"/>
      <c r="D275" s="237"/>
      <c r="E275" s="238"/>
      <c r="F275" s="55"/>
      <c r="G275" s="55"/>
      <c r="H275" s="55"/>
      <c r="I275" s="55"/>
      <c r="J275" s="55"/>
      <c r="K275" s="55"/>
      <c r="L275" s="55"/>
    </row>
    <row r="276" spans="2:12" ht="51" customHeight="1" thickBot="1" x14ac:dyDescent="0.3">
      <c r="B276" s="17" t="s">
        <v>223</v>
      </c>
      <c r="C276" s="18" t="s">
        <v>224</v>
      </c>
      <c r="D276" s="124" t="s">
        <v>124</v>
      </c>
      <c r="E276" s="124" t="s">
        <v>46</v>
      </c>
      <c r="F276" s="55"/>
      <c r="G276" s="55"/>
      <c r="H276" s="55"/>
      <c r="I276" s="55"/>
      <c r="J276" s="55"/>
      <c r="K276" s="55"/>
      <c r="L276" s="55"/>
    </row>
    <row r="277" spans="2:12" ht="15.75" thickBot="1" x14ac:dyDescent="0.3">
      <c r="B277" s="84" t="s">
        <v>262</v>
      </c>
      <c r="C277" s="85" t="s">
        <v>262</v>
      </c>
      <c r="D277" s="90">
        <v>0</v>
      </c>
      <c r="E277" s="90" t="s">
        <v>262</v>
      </c>
      <c r="F277" s="55"/>
      <c r="G277" s="55"/>
      <c r="H277" s="55"/>
      <c r="I277" s="55"/>
      <c r="J277" s="55"/>
      <c r="K277" s="55"/>
      <c r="L277" s="55"/>
    </row>
    <row r="278" spans="2:12" ht="15.75" thickBot="1" x14ac:dyDescent="0.3">
      <c r="B278" s="91"/>
      <c r="C278" s="92"/>
      <c r="D278" s="93"/>
      <c r="E278" s="93"/>
      <c r="F278" s="55"/>
      <c r="G278" s="55"/>
      <c r="H278" s="55"/>
      <c r="I278" s="55"/>
      <c r="J278" s="55"/>
      <c r="K278" s="55"/>
      <c r="L278" s="55"/>
    </row>
    <row r="279" spans="2:12" x14ac:dyDescent="0.25">
      <c r="B279" s="151"/>
      <c r="D279" s="151"/>
      <c r="E279" s="55"/>
      <c r="F279" s="55"/>
      <c r="G279" s="55"/>
      <c r="H279" s="55"/>
      <c r="I279" s="55"/>
      <c r="J279" s="55"/>
      <c r="K279" s="55"/>
      <c r="L279" s="55"/>
    </row>
    <row r="280" spans="2:12" ht="15.75" thickBot="1" x14ac:dyDescent="0.3">
      <c r="B280" s="81"/>
      <c r="C280" s="81"/>
      <c r="D280" s="55"/>
      <c r="E280" s="55"/>
      <c r="F280" s="55"/>
      <c r="G280" s="55"/>
      <c r="H280" s="55"/>
      <c r="I280" s="55"/>
      <c r="J280" s="55"/>
      <c r="K280" s="55"/>
      <c r="L280" s="55"/>
    </row>
    <row r="281" spans="2:12" ht="30.75" customHeight="1" thickBot="1" x14ac:dyDescent="0.3">
      <c r="B281" s="236" t="s">
        <v>319</v>
      </c>
      <c r="C281" s="237"/>
      <c r="D281" s="237"/>
      <c r="E281" s="237"/>
      <c r="F281" s="237"/>
      <c r="G281" s="238"/>
      <c r="H281" s="152"/>
      <c r="I281" s="55"/>
      <c r="J281" s="55"/>
      <c r="K281" s="55"/>
      <c r="L281" s="55"/>
    </row>
    <row r="282" spans="2:12" ht="39" thickBot="1" x14ac:dyDescent="0.3">
      <c r="B282" s="17" t="s">
        <v>125</v>
      </c>
      <c r="C282" s="18" t="s">
        <v>320</v>
      </c>
      <c r="D282" s="18" t="s">
        <v>321</v>
      </c>
      <c r="E282" s="18" t="s">
        <v>126</v>
      </c>
      <c r="F282" s="18" t="s">
        <v>322</v>
      </c>
      <c r="G282" s="124" t="s">
        <v>46</v>
      </c>
      <c r="H282" s="55"/>
      <c r="I282" s="55"/>
      <c r="J282" s="55"/>
      <c r="K282" s="55"/>
      <c r="L282" s="55"/>
    </row>
    <row r="283" spans="2:12" ht="15.75" thickBot="1" x14ac:dyDescent="0.3">
      <c r="B283" s="84"/>
      <c r="C283" s="85"/>
      <c r="D283" s="90"/>
      <c r="E283" s="90"/>
      <c r="F283" s="85"/>
      <c r="G283" s="90"/>
      <c r="H283" s="55"/>
      <c r="I283" s="55"/>
      <c r="J283" s="55"/>
      <c r="K283" s="55"/>
      <c r="L283" s="55"/>
    </row>
    <row r="284" spans="2:12" ht="15.75" thickBot="1" x14ac:dyDescent="0.3">
      <c r="B284" s="91"/>
      <c r="C284" s="92"/>
      <c r="D284" s="93"/>
      <c r="E284" s="93"/>
      <c r="F284" s="92"/>
      <c r="G284" s="93"/>
      <c r="H284" s="55"/>
      <c r="I284" s="55"/>
      <c r="J284" s="55"/>
      <c r="K284" s="55"/>
      <c r="L284" s="55"/>
    </row>
    <row r="285" spans="2:12" ht="15.75" thickBot="1" x14ac:dyDescent="0.3">
      <c r="B285" s="84"/>
      <c r="C285" s="85"/>
      <c r="D285" s="90"/>
      <c r="E285" s="90"/>
      <c r="F285" s="85"/>
      <c r="G285" s="90"/>
    </row>
    <row r="286" spans="2:12" x14ac:dyDescent="0.25">
      <c r="B286" s="153"/>
      <c r="C286" s="153"/>
    </row>
    <row r="288" spans="2:12" x14ac:dyDescent="0.25">
      <c r="B288" s="154"/>
      <c r="C288" s="154"/>
    </row>
  </sheetData>
  <mergeCells count="73">
    <mergeCell ref="B281:G281"/>
    <mergeCell ref="B250:G250"/>
    <mergeCell ref="C251:F251"/>
    <mergeCell ref="G251:G253"/>
    <mergeCell ref="C252:D252"/>
    <mergeCell ref="E252:F252"/>
    <mergeCell ref="B275:E275"/>
    <mergeCell ref="B257:B258"/>
    <mergeCell ref="C257:C258"/>
    <mergeCell ref="D257:D258"/>
    <mergeCell ref="E257:E258"/>
    <mergeCell ref="F257:F258"/>
    <mergeCell ref="B142:B143"/>
    <mergeCell ref="D109:D111"/>
    <mergeCell ref="B203:B211"/>
    <mergeCell ref="B212:B213"/>
    <mergeCell ref="B244:F244"/>
    <mergeCell ref="B245:F245"/>
    <mergeCell ref="B231:H231"/>
    <mergeCell ref="B238:D238"/>
    <mergeCell ref="B216:E216"/>
    <mergeCell ref="B230:I230"/>
    <mergeCell ref="B224:E224"/>
    <mergeCell ref="B220:D220"/>
    <mergeCell ref="B64:E64"/>
    <mergeCell ref="B193:G193"/>
    <mergeCell ref="B198:B202"/>
    <mergeCell ref="B185:E185"/>
    <mergeCell ref="B168:E168"/>
    <mergeCell ref="B169:E169"/>
    <mergeCell ref="B195:B197"/>
    <mergeCell ref="B158:D158"/>
    <mergeCell ref="B184:E184"/>
    <mergeCell ref="B109:B111"/>
    <mergeCell ref="B179:E179"/>
    <mergeCell ref="B180:E180"/>
    <mergeCell ref="B149:E149"/>
    <mergeCell ref="B166:D166"/>
    <mergeCell ref="B145:F145"/>
    <mergeCell ref="B127:F127"/>
    <mergeCell ref="B60:D60"/>
    <mergeCell ref="C61:D61"/>
    <mergeCell ref="C62:D62"/>
    <mergeCell ref="B55:D55"/>
    <mergeCell ref="C56:D56"/>
    <mergeCell ref="C57:D57"/>
    <mergeCell ref="B59:D59"/>
    <mergeCell ref="B54:D54"/>
    <mergeCell ref="B2:H4"/>
    <mergeCell ref="B5:G5"/>
    <mergeCell ref="B6:C6"/>
    <mergeCell ref="D7:H7"/>
    <mergeCell ref="B22:C22"/>
    <mergeCell ref="B32:C32"/>
    <mergeCell ref="D35:F35"/>
    <mergeCell ref="B39:C39"/>
    <mergeCell ref="B40:C40"/>
    <mergeCell ref="B47:C47"/>
    <mergeCell ref="M66:M67"/>
    <mergeCell ref="B108:F108"/>
    <mergeCell ref="F109:F111"/>
    <mergeCell ref="C109:C111"/>
    <mergeCell ref="E109:E111"/>
    <mergeCell ref="G66:G67"/>
    <mergeCell ref="K66:K67"/>
    <mergeCell ref="L66:L67"/>
    <mergeCell ref="I66:J66"/>
    <mergeCell ref="B93:E93"/>
    <mergeCell ref="B78:D78"/>
    <mergeCell ref="B66:B67"/>
    <mergeCell ref="C66:C67"/>
    <mergeCell ref="D66:D67"/>
    <mergeCell ref="E66:F66"/>
  </mergeCells>
  <hyperlinks>
    <hyperlink ref="C28" r:id="rId1" xr:uid="{00000000-0004-0000-0000-000000000000}"/>
    <hyperlink ref="C29" r:id="rId2" xr:uid="{00000000-0004-0000-0000-000001000000}"/>
    <hyperlink ref="C37" r:id="rId3" xr:uid="{00000000-0004-0000-0000-000002000000}"/>
    <hyperlink ref="C51" r:id="rId4" xr:uid="{00000000-0004-0000-0000-000003000000}"/>
    <hyperlink ref="C44" r:id="rId5" xr:uid="{00000000-0004-0000-0000-000004000000}"/>
    <hyperlink ref="G262" r:id="rId6" xr:uid="{00000000-0004-0000-0000-000005000000}"/>
    <hyperlink ref="F195" r:id="rId7" xr:uid="{00000000-0004-0000-0000-00000C000000}"/>
    <hyperlink ref="F198" r:id="rId8" xr:uid="{00000000-0004-0000-0000-00000D000000}"/>
    <hyperlink ref="F199" r:id="rId9" display="https://l.facebook.com/l.php?u=https%3A%2F%2Fdrive.google.com%2Fdrive%2Ffolders%2F1TmZfez3A0NFtjZr0Ucrgp6awEHCiToDX%3Fusp%3Dsharing%26fbclid%3DIwZXh0bgNhZW0CMTAAYnJpZBExdkZBeW15eldxTFdJbnhkcwEeiKZ_tU2FipgskXqNSBiRunl2IOUQo3hSAKgijF11SJGiBe5RlPtyRJCgogE_aem_A4_SullXzslzrOcf4Ax7Tg&amp;h=AT3Nj1s5xph2-2BfGhwp8vgRTZq99XddGBuLhToTWRs8TMVfPDTBrypozIWfyDrdwRusa2v8WjeKxVPb0zC9hhhZ_yTh5wlaJrfqmR3fXBrVewCB3_Mewe9GFdvfjdO_r-Lirbe1Lyyaflmh&amp;__tn__=-UK-R&amp;c%5b0%5d=AT2gRneJim9-e8K3ikLMSnqnS4eGxezzvCyT8CPJrqLJUNaeY3aYs7CDhw-J0mJ6RrFGwrp5_ciKVpLMjfmlAnhFbA62vBaJpD9PDWKjCmObpJDDrI0dRAL-W34btWLmayeGuJEWdQ98l_6p7gzu1guReu3DGrds20U31wnGGOUJijNUKhcIbpsp0oIIQgKQ68joFmNZJKgSCwRs-1lVuDlU_lGg43m_3E2idHwFkdahZ0KfIHHF0aSB-uguZQ" xr:uid="{00000000-0004-0000-0000-00000E000000}"/>
    <hyperlink ref="F202" r:id="rId10" xr:uid="{00000000-0004-0000-0000-00000F000000}"/>
    <hyperlink ref="F203" r:id="rId11" xr:uid="{00000000-0004-0000-0000-000010000000}"/>
    <hyperlink ref="F210" r:id="rId12" xr:uid="{00000000-0004-0000-0000-000011000000}"/>
    <hyperlink ref="F209" r:id="rId13" xr:uid="{00000000-0004-0000-0000-000012000000}"/>
    <hyperlink ref="F208" r:id="rId14" xr:uid="{00000000-0004-0000-0000-000013000000}"/>
    <hyperlink ref="F205" r:id="rId15" xr:uid="{00000000-0004-0000-0000-000014000000}"/>
    <hyperlink ref="F112" r:id="rId16" xr:uid="{FB13523B-A38E-49A6-A3E1-E1F80B1CABF0}"/>
    <hyperlink ref="F113" r:id="rId17" xr:uid="{CF94E9D1-C15E-40C9-B310-50248061EA93}"/>
    <hyperlink ref="F114" r:id="rId18" xr:uid="{961FCEC3-ACB6-430A-B753-4C689D9DD0C3}"/>
    <hyperlink ref="F115" r:id="rId19" xr:uid="{306EC34B-8A7B-4E82-8878-7B0FAED9956C}"/>
    <hyperlink ref="F116" r:id="rId20" xr:uid="{311B7C41-27C8-42D7-A513-98F737D1DEFC}"/>
    <hyperlink ref="F118" r:id="rId21" xr:uid="{C2F4AF2A-E2C6-43DE-9DC6-2A5FC39567AC}"/>
    <hyperlink ref="F119" r:id="rId22" xr:uid="{EAFC7111-9BCF-4683-A5E3-87E3A271B229}"/>
    <hyperlink ref="F120" r:id="rId23" xr:uid="{DB0A7BCA-6609-4965-B74C-1901EA6B3F7A}"/>
    <hyperlink ref="F129" r:id="rId24" xr:uid="{EEC40D7B-2C71-43A5-8888-C4B006BAD79F}"/>
  </hyperlinks>
  <pageMargins left="0.25" right="0.25" top="0.75" bottom="0.75" header="0.3" footer="0.3"/>
  <pageSetup scale="36" fitToHeight="0" orientation="landscape" horizontalDpi="4294967295" verticalDpi="4294967295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REVISADO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maarguello</dc:creator>
  <cp:lastModifiedBy>Elizabeth Palacios</cp:lastModifiedBy>
  <cp:lastPrinted>2024-05-25T14:07:46Z</cp:lastPrinted>
  <dcterms:created xsi:type="dcterms:W3CDTF">2015-01-12T23:04:39Z</dcterms:created>
  <dcterms:modified xsi:type="dcterms:W3CDTF">2026-06-29T17:22:07Z</dcterms:modified>
</cp:coreProperties>
</file>